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RIZWAN\Downloads\"/>
    </mc:Choice>
  </mc:AlternateContent>
  <xr:revisionPtr revIDLastSave="0" documentId="13_ncr:1_{1C630EF3-49FB-488D-B6EA-29230238E9A7}" xr6:coauthVersionLast="47" xr6:coauthVersionMax="47" xr10:uidLastSave="{00000000-0000-0000-0000-000000000000}"/>
  <bookViews>
    <workbookView xWindow="-108" yWindow="-108" windowWidth="23256" windowHeight="12576" xr2:uid="{00000000-000D-0000-FFFF-FFFF00000000}"/>
  </bookViews>
  <sheets>
    <sheet name="Takeoff Breakdown" sheetId="1" r:id="rId1"/>
  </sheets>
  <definedNames>
    <definedName name="_xlnm._FilterDatabase" localSheetId="0" hidden="1">'Takeoff Breakdown'!$A$28:$N$744</definedName>
    <definedName name="_xlnm.Print_Area" localSheetId="0">'Takeoff Breakdown'!$A$2:$M$771</definedName>
    <definedName name="_xlnm.Print_Titles" localSheetId="0">'Takeoff Breakdown'!$1:$7</definedName>
  </definedNames>
  <calcPr calcId="181029"/>
</workbook>
</file>

<file path=xl/calcChain.xml><?xml version="1.0" encoding="utf-8"?>
<calcChain xmlns="http://schemas.openxmlformats.org/spreadsheetml/2006/main">
  <c r="A606" i="1" l="1"/>
  <c r="A603" i="1"/>
  <c r="A602" i="1"/>
  <c r="A599" i="1"/>
  <c r="A597" i="1"/>
  <c r="A595" i="1"/>
  <c r="A592" i="1"/>
  <c r="A591" i="1"/>
  <c r="A590" i="1"/>
  <c r="A588" i="1"/>
  <c r="A586" i="1"/>
  <c r="A584" i="1"/>
  <c r="A582" i="1"/>
  <c r="A579" i="1"/>
  <c r="A578" i="1"/>
  <c r="A577" i="1"/>
  <c r="A574" i="1"/>
  <c r="A572" i="1"/>
  <c r="A570" i="1"/>
  <c r="A568" i="1"/>
  <c r="A561" i="1"/>
  <c r="A560" i="1"/>
  <c r="A559" i="1"/>
  <c r="A557" i="1"/>
  <c r="A554" i="1"/>
  <c r="A553" i="1"/>
  <c r="A552" i="1"/>
  <c r="A547" i="1"/>
  <c r="A545" i="1"/>
  <c r="A543" i="1"/>
  <c r="A540" i="1"/>
  <c r="A539" i="1"/>
  <c r="A538" i="1"/>
  <c r="A534" i="1"/>
  <c r="A532" i="1"/>
  <c r="A530" i="1"/>
  <c r="A527" i="1"/>
  <c r="A519" i="1"/>
  <c r="A518" i="1"/>
  <c r="A517" i="1"/>
  <c r="A515" i="1"/>
  <c r="A510" i="1"/>
  <c r="A509" i="1"/>
  <c r="A508" i="1"/>
  <c r="A506" i="1"/>
  <c r="A504" i="1"/>
  <c r="A502" i="1"/>
  <c r="A500" i="1"/>
  <c r="A494" i="1"/>
  <c r="A493" i="1"/>
  <c r="A492" i="1"/>
  <c r="A489" i="1"/>
  <c r="A487" i="1"/>
  <c r="A485" i="1"/>
  <c r="A482" i="1"/>
  <c r="A480" i="1"/>
  <c r="A479" i="1"/>
  <c r="A478" i="1"/>
  <c r="A475" i="1"/>
  <c r="A473" i="1"/>
  <c r="A471" i="1"/>
  <c r="A469" i="1"/>
  <c r="A465" i="1"/>
  <c r="A464" i="1"/>
  <c r="A463" i="1"/>
  <c r="A461" i="1"/>
  <c r="A460" i="1"/>
  <c r="A459" i="1"/>
  <c r="A457" i="1"/>
  <c r="A454" i="1"/>
  <c r="A453" i="1"/>
  <c r="A452" i="1"/>
  <c r="A449" i="1"/>
  <c r="A447" i="1"/>
  <c r="A445" i="1"/>
  <c r="A442" i="1"/>
  <c r="A441" i="1"/>
  <c r="A440" i="1"/>
  <c r="A438" i="1"/>
  <c r="A435" i="1"/>
  <c r="A433" i="1"/>
  <c r="A431" i="1"/>
  <c r="A428" i="1"/>
  <c r="A427" i="1"/>
  <c r="A426" i="1"/>
  <c r="A423" i="1"/>
  <c r="A421" i="1"/>
  <c r="A419" i="1"/>
  <c r="A415" i="1"/>
  <c r="A406" i="1"/>
  <c r="A405" i="1"/>
  <c r="A404" i="1"/>
  <c r="A402" i="1"/>
  <c r="A401" i="1"/>
  <c r="A400" i="1"/>
  <c r="A396" i="1"/>
  <c r="A395" i="1"/>
  <c r="A394" i="1"/>
  <c r="A391" i="1"/>
  <c r="A390" i="1"/>
  <c r="A389" i="1"/>
  <c r="A384" i="1"/>
  <c r="A382" i="1"/>
  <c r="A380" i="1"/>
  <c r="A376" i="1"/>
  <c r="A370" i="1"/>
  <c r="A369" i="1"/>
  <c r="A368" i="1"/>
  <c r="A364" i="1"/>
  <c r="A362" i="1"/>
  <c r="A360" i="1"/>
  <c r="A358" i="1"/>
  <c r="A353" i="1"/>
  <c r="A352" i="1"/>
  <c r="A351" i="1"/>
  <c r="A347" i="1"/>
  <c r="A345" i="1"/>
  <c r="A343" i="1"/>
  <c r="A340" i="1"/>
  <c r="A339" i="1"/>
  <c r="A338" i="1"/>
  <c r="A334" i="1"/>
  <c r="A332" i="1"/>
  <c r="A330" i="1"/>
  <c r="A327" i="1"/>
  <c r="A319" i="1"/>
  <c r="A318" i="1"/>
  <c r="A317" i="1"/>
  <c r="A315" i="1"/>
  <c r="A313" i="1"/>
  <c r="A311" i="1"/>
  <c r="A308" i="1"/>
  <c r="A307" i="1"/>
  <c r="A306" i="1"/>
  <c r="A302" i="1"/>
  <c r="A300" i="1"/>
  <c r="A298" i="1"/>
  <c r="A295" i="1"/>
  <c r="A294" i="1"/>
  <c r="A293" i="1"/>
  <c r="A291" i="1"/>
  <c r="A290" i="1"/>
  <c r="A289" i="1"/>
  <c r="A288" i="1"/>
  <c r="A286" i="1"/>
  <c r="A283" i="1"/>
  <c r="A280" i="1"/>
  <c r="A279" i="1"/>
  <c r="A278" i="1"/>
  <c r="A276" i="1"/>
  <c r="A275" i="1"/>
  <c r="A274" i="1"/>
  <c r="A271" i="1"/>
  <c r="A269" i="1"/>
  <c r="A267" i="1"/>
  <c r="A264" i="1"/>
  <c r="A263" i="1"/>
  <c r="A262" i="1"/>
  <c r="A260" i="1"/>
  <c r="A259" i="1"/>
  <c r="A258" i="1"/>
  <c r="A255" i="1"/>
  <c r="A252" i="1"/>
  <c r="A250" i="1"/>
  <c r="A248" i="1"/>
  <c r="A239" i="1"/>
  <c r="A238" i="1"/>
  <c r="A237" i="1"/>
  <c r="A235" i="1"/>
  <c r="A234" i="1"/>
  <c r="A233" i="1"/>
  <c r="A230" i="1"/>
  <c r="A228" i="1"/>
  <c r="A226" i="1"/>
  <c r="A224" i="1"/>
  <c r="A222" i="1"/>
  <c r="A221" i="1"/>
  <c r="A220" i="1"/>
  <c r="A217" i="1"/>
  <c r="A215" i="1"/>
  <c r="A213" i="1"/>
  <c r="A209" i="1"/>
  <c r="A208" i="1"/>
  <c r="A207" i="1"/>
  <c r="A203" i="1"/>
  <c r="A200" i="1"/>
  <c r="A198" i="1"/>
  <c r="A196" i="1"/>
  <c r="A184" i="1"/>
  <c r="A183" i="1"/>
  <c r="A182" i="1"/>
  <c r="A178" i="1"/>
  <c r="A175" i="1"/>
  <c r="A173" i="1"/>
  <c r="A156" i="1"/>
  <c r="A155" i="1"/>
  <c r="A154" i="1"/>
  <c r="A152" i="1"/>
  <c r="A151" i="1"/>
  <c r="A150" i="1"/>
  <c r="A147" i="1"/>
  <c r="A145" i="1"/>
  <c r="A142" i="1"/>
  <c r="A140" i="1"/>
  <c r="A139" i="1"/>
  <c r="A138" i="1"/>
  <c r="A136" i="1"/>
  <c r="A133" i="1"/>
  <c r="A127" i="1"/>
  <c r="A126" i="1"/>
  <c r="A125" i="1"/>
  <c r="A122" i="1"/>
  <c r="A120" i="1"/>
  <c r="A118" i="1"/>
  <c r="A116" i="1"/>
  <c r="A115" i="1"/>
  <c r="A114" i="1"/>
  <c r="A112" i="1"/>
  <c r="A110" i="1"/>
  <c r="A109" i="1"/>
  <c r="A108" i="1"/>
  <c r="A105" i="1"/>
  <c r="A103" i="1"/>
  <c r="A101" i="1"/>
  <c r="A99" i="1"/>
  <c r="A89" i="1"/>
  <c r="A88" i="1"/>
  <c r="A87" i="1"/>
  <c r="A85" i="1"/>
  <c r="A84" i="1"/>
  <c r="A83" i="1"/>
  <c r="A79" i="1"/>
  <c r="A76" i="1"/>
  <c r="A74" i="1"/>
  <c r="A72" i="1"/>
  <c r="A71" i="1"/>
  <c r="A70" i="1"/>
  <c r="A67" i="1"/>
  <c r="A65" i="1"/>
  <c r="A63" i="1"/>
  <c r="A60" i="1"/>
  <c r="A59" i="1"/>
  <c r="A58" i="1"/>
  <c r="A56" i="1"/>
  <c r="A55" i="1"/>
  <c r="A54" i="1"/>
  <c r="A52" i="1"/>
  <c r="A51" i="1"/>
  <c r="A50" i="1"/>
  <c r="A48" i="1"/>
  <c r="A42" i="1"/>
  <c r="A41" i="1"/>
  <c r="A40" i="1"/>
  <c r="A38" i="1"/>
  <c r="A37" i="1"/>
  <c r="A36" i="1"/>
  <c r="A34" i="1"/>
  <c r="A33" i="1"/>
  <c r="A32" i="1"/>
  <c r="A30" i="1"/>
  <c r="A29" i="1"/>
  <c r="A28" i="1"/>
  <c r="G742" i="1"/>
  <c r="G741"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L655" i="1" s="1"/>
  <c r="G654" i="1"/>
  <c r="G653" i="1"/>
  <c r="K653" i="1" s="1"/>
  <c r="G650" i="1"/>
  <c r="G647" i="1"/>
  <c r="K647" i="1" s="1"/>
  <c r="G646" i="1"/>
  <c r="G645" i="1"/>
  <c r="K645" i="1" s="1"/>
  <c r="G644" i="1"/>
  <c r="G643" i="1"/>
  <c r="K643" i="1" s="1"/>
  <c r="G642" i="1"/>
  <c r="G641" i="1"/>
  <c r="K641" i="1" s="1"/>
  <c r="G640" i="1"/>
  <c r="G639" i="1"/>
  <c r="K639" i="1" s="1"/>
  <c r="G638" i="1"/>
  <c r="G637" i="1"/>
  <c r="K637" i="1" s="1"/>
  <c r="G636" i="1"/>
  <c r="G635" i="1"/>
  <c r="K635" i="1" s="1"/>
  <c r="K634" i="1"/>
  <c r="G634" i="1"/>
  <c r="G633" i="1"/>
  <c r="I633" i="1" s="1"/>
  <c r="G632" i="1"/>
  <c r="I632" i="1" s="1"/>
  <c r="G631" i="1"/>
  <c r="I631" i="1" s="1"/>
  <c r="G630" i="1"/>
  <c r="I630" i="1" s="1"/>
  <c r="L629" i="1"/>
  <c r="G629" i="1"/>
  <c r="I629" i="1" s="1"/>
  <c r="G628" i="1"/>
  <c r="I628" i="1" s="1"/>
  <c r="G627" i="1"/>
  <c r="I627" i="1" s="1"/>
  <c r="K626" i="1"/>
  <c r="G626" i="1"/>
  <c r="I626" i="1" s="1"/>
  <c r="G625" i="1"/>
  <c r="I625" i="1" s="1"/>
  <c r="G624" i="1"/>
  <c r="I624" i="1" s="1"/>
  <c r="G623" i="1"/>
  <c r="I623" i="1" s="1"/>
  <c r="G622" i="1"/>
  <c r="I622" i="1" s="1"/>
  <c r="L621" i="1"/>
  <c r="G621" i="1"/>
  <c r="I621" i="1" s="1"/>
  <c r="G620" i="1"/>
  <c r="I620" i="1" s="1"/>
  <c r="G619" i="1"/>
  <c r="I619" i="1" s="1"/>
  <c r="K618" i="1"/>
  <c r="G618" i="1"/>
  <c r="I618" i="1" s="1"/>
  <c r="G617" i="1"/>
  <c r="I617" i="1" s="1"/>
  <c r="G616" i="1"/>
  <c r="I616" i="1" s="1"/>
  <c r="G615" i="1"/>
  <c r="I615" i="1" s="1"/>
  <c r="G614" i="1"/>
  <c r="I614" i="1" s="1"/>
  <c r="L613" i="1"/>
  <c r="G613" i="1"/>
  <c r="I613" i="1" s="1"/>
  <c r="G605" i="1"/>
  <c r="I605" i="1" s="1"/>
  <c r="G604" i="1"/>
  <c r="I604" i="1" s="1"/>
  <c r="G581" i="1"/>
  <c r="I581" i="1" s="1"/>
  <c r="G580" i="1"/>
  <c r="I580" i="1" s="1"/>
  <c r="G567" i="1"/>
  <c r="I567" i="1" s="1"/>
  <c r="G566" i="1"/>
  <c r="L566" i="1" s="1"/>
  <c r="G565" i="1"/>
  <c r="L565" i="1" s="1"/>
  <c r="G564" i="1"/>
  <c r="L564" i="1" s="1"/>
  <c r="G563" i="1"/>
  <c r="L563" i="1" s="1"/>
  <c r="G562" i="1"/>
  <c r="L562" i="1" s="1"/>
  <c r="G556" i="1"/>
  <c r="L556" i="1" s="1"/>
  <c r="G555" i="1"/>
  <c r="L555" i="1" s="1"/>
  <c r="G526" i="1"/>
  <c r="L526" i="1" s="1"/>
  <c r="G525" i="1"/>
  <c r="L525" i="1" s="1"/>
  <c r="G524" i="1"/>
  <c r="L524" i="1" s="1"/>
  <c r="G523" i="1"/>
  <c r="L523" i="1" s="1"/>
  <c r="G522" i="1"/>
  <c r="L522" i="1" s="1"/>
  <c r="G521" i="1"/>
  <c r="L521" i="1" s="1"/>
  <c r="G520" i="1"/>
  <c r="L520" i="1" s="1"/>
  <c r="G514" i="1"/>
  <c r="L514" i="1" s="1"/>
  <c r="G513" i="1"/>
  <c r="L513" i="1" s="1"/>
  <c r="G512" i="1"/>
  <c r="L512" i="1" s="1"/>
  <c r="G511" i="1"/>
  <c r="L511" i="1" s="1"/>
  <c r="G499" i="1"/>
  <c r="L499" i="1" s="1"/>
  <c r="G498" i="1"/>
  <c r="L498" i="1" s="1"/>
  <c r="G497" i="1"/>
  <c r="L497" i="1" s="1"/>
  <c r="G496" i="1"/>
  <c r="L496" i="1" s="1"/>
  <c r="G495" i="1"/>
  <c r="L495" i="1" s="1"/>
  <c r="G481" i="1"/>
  <c r="L481" i="1" s="1"/>
  <c r="G456" i="1"/>
  <c r="L456" i="1" s="1"/>
  <c r="G455" i="1"/>
  <c r="L455" i="1" s="1"/>
  <c r="G430" i="1"/>
  <c r="L430" i="1" s="1"/>
  <c r="G429" i="1"/>
  <c r="L429" i="1" s="1"/>
  <c r="G414" i="1"/>
  <c r="L414" i="1" s="1"/>
  <c r="G413" i="1"/>
  <c r="L413" i="1" s="1"/>
  <c r="G412" i="1"/>
  <c r="L412" i="1" s="1"/>
  <c r="G411" i="1"/>
  <c r="L411" i="1" s="1"/>
  <c r="G410" i="1"/>
  <c r="L410" i="1" s="1"/>
  <c r="G409" i="1"/>
  <c r="L409" i="1" s="1"/>
  <c r="G408" i="1"/>
  <c r="L408" i="1" s="1"/>
  <c r="G407" i="1"/>
  <c r="L407" i="1" s="1"/>
  <c r="G403" i="1"/>
  <c r="L403" i="1" s="1"/>
  <c r="G399" i="1"/>
  <c r="L399" i="1" s="1"/>
  <c r="G398" i="1"/>
  <c r="L398" i="1" s="1"/>
  <c r="G397" i="1"/>
  <c r="L397" i="1" s="1"/>
  <c r="G393" i="1"/>
  <c r="L393" i="1" s="1"/>
  <c r="G392" i="1"/>
  <c r="L392" i="1" s="1"/>
  <c r="G375" i="1"/>
  <c r="L375" i="1" s="1"/>
  <c r="G374" i="1"/>
  <c r="L374" i="1" s="1"/>
  <c r="G373" i="1"/>
  <c r="L373" i="1" s="1"/>
  <c r="G372" i="1"/>
  <c r="L372" i="1" s="1"/>
  <c r="G371" i="1"/>
  <c r="L371" i="1" s="1"/>
  <c r="G326" i="1"/>
  <c r="L326" i="1" s="1"/>
  <c r="G325" i="1"/>
  <c r="L325" i="1" s="1"/>
  <c r="G324" i="1"/>
  <c r="L324" i="1" s="1"/>
  <c r="G323" i="1"/>
  <c r="L323" i="1" s="1"/>
  <c r="G322" i="1"/>
  <c r="L322" i="1" s="1"/>
  <c r="G321" i="1"/>
  <c r="L321" i="1" s="1"/>
  <c r="G320" i="1"/>
  <c r="L320" i="1" s="1"/>
  <c r="G310" i="1"/>
  <c r="L310" i="1" s="1"/>
  <c r="G309" i="1"/>
  <c r="L309" i="1" s="1"/>
  <c r="G282" i="1"/>
  <c r="K282" i="1" s="1"/>
  <c r="G281" i="1"/>
  <c r="K281" i="1" s="1"/>
  <c r="G277" i="1"/>
  <c r="K277" i="1" s="1"/>
  <c r="G247" i="1"/>
  <c r="K247" i="1" s="1"/>
  <c r="G246" i="1"/>
  <c r="K246" i="1" s="1"/>
  <c r="G245" i="1"/>
  <c r="G244" i="1"/>
  <c r="G243" i="1"/>
  <c r="G242" i="1"/>
  <c r="G241" i="1"/>
  <c r="G240" i="1"/>
  <c r="G236" i="1"/>
  <c r="G223" i="1"/>
  <c r="G212" i="1"/>
  <c r="G211" i="1"/>
  <c r="G210" i="1"/>
  <c r="G195" i="1"/>
  <c r="G194" i="1"/>
  <c r="G193" i="1"/>
  <c r="G192" i="1"/>
  <c r="G191" i="1"/>
  <c r="G190" i="1"/>
  <c r="G189" i="1"/>
  <c r="G188" i="1"/>
  <c r="G187" i="1"/>
  <c r="G186" i="1"/>
  <c r="G185" i="1"/>
  <c r="G172" i="1"/>
  <c r="G171" i="1"/>
  <c r="G170" i="1"/>
  <c r="G169" i="1"/>
  <c r="G168" i="1"/>
  <c r="I168" i="1" s="1"/>
  <c r="G167" i="1"/>
  <c r="G166" i="1"/>
  <c r="G165" i="1"/>
  <c r="G164" i="1"/>
  <c r="I164" i="1" s="1"/>
  <c r="G163" i="1"/>
  <c r="G162" i="1"/>
  <c r="G161" i="1"/>
  <c r="G160" i="1"/>
  <c r="G159" i="1"/>
  <c r="G158" i="1"/>
  <c r="G157" i="1"/>
  <c r="G141" i="1"/>
  <c r="G132" i="1"/>
  <c r="G131" i="1"/>
  <c r="G130" i="1"/>
  <c r="G129" i="1"/>
  <c r="I129" i="1" s="1"/>
  <c r="G128" i="1"/>
  <c r="K128" i="1" s="1"/>
  <c r="G117" i="1"/>
  <c r="K117" i="1" s="1"/>
  <c r="G98" i="1"/>
  <c r="K98" i="1" s="1"/>
  <c r="G97" i="1"/>
  <c r="K97" i="1" s="1"/>
  <c r="G96" i="1"/>
  <c r="K96" i="1" s="1"/>
  <c r="G95" i="1"/>
  <c r="K95" i="1" s="1"/>
  <c r="G94" i="1"/>
  <c r="K94" i="1" s="1"/>
  <c r="G93" i="1"/>
  <c r="K93" i="1" s="1"/>
  <c r="G92" i="1"/>
  <c r="K92" i="1" s="1"/>
  <c r="G91" i="1"/>
  <c r="K91" i="1" s="1"/>
  <c r="G90" i="1"/>
  <c r="K90" i="1" s="1"/>
  <c r="G86" i="1"/>
  <c r="K86" i="1" s="1"/>
  <c r="G73" i="1"/>
  <c r="K73" i="1" s="1"/>
  <c r="G47" i="1"/>
  <c r="K47" i="1" s="1"/>
  <c r="G46" i="1"/>
  <c r="K46" i="1" s="1"/>
  <c r="G45" i="1"/>
  <c r="K45" i="1" s="1"/>
  <c r="G44" i="1"/>
  <c r="K44" i="1" s="1"/>
  <c r="G43" i="1"/>
  <c r="K43" i="1" s="1"/>
  <c r="G39" i="1"/>
  <c r="K39" i="1" s="1"/>
  <c r="G35" i="1"/>
  <c r="K35" i="1" s="1"/>
  <c r="G607" i="1"/>
  <c r="G601" i="1"/>
  <c r="G600" i="1"/>
  <c r="G598" i="1"/>
  <c r="G596" i="1"/>
  <c r="G594" i="1"/>
  <c r="G593" i="1"/>
  <c r="G589" i="1"/>
  <c r="G587" i="1"/>
  <c r="G585" i="1"/>
  <c r="G583" i="1"/>
  <c r="G576" i="1"/>
  <c r="G575" i="1"/>
  <c r="G573" i="1"/>
  <c r="G571" i="1"/>
  <c r="G569" i="1"/>
  <c r="G558" i="1"/>
  <c r="G551" i="1"/>
  <c r="G550" i="1"/>
  <c r="G549" i="1"/>
  <c r="G548" i="1"/>
  <c r="G546" i="1"/>
  <c r="G544" i="1"/>
  <c r="G542" i="1"/>
  <c r="G541" i="1"/>
  <c r="G537" i="1"/>
  <c r="G536" i="1"/>
  <c r="G535" i="1"/>
  <c r="G533" i="1"/>
  <c r="G531" i="1"/>
  <c r="G529" i="1"/>
  <c r="G528" i="1"/>
  <c r="G516" i="1"/>
  <c r="G507" i="1"/>
  <c r="G505" i="1"/>
  <c r="G503" i="1"/>
  <c r="G501" i="1"/>
  <c r="G491" i="1"/>
  <c r="G490" i="1"/>
  <c r="G488" i="1"/>
  <c r="G486" i="1"/>
  <c r="G484" i="1"/>
  <c r="G483" i="1"/>
  <c r="G477" i="1"/>
  <c r="G476" i="1"/>
  <c r="G474" i="1"/>
  <c r="G472" i="1"/>
  <c r="G470" i="1"/>
  <c r="G468" i="1"/>
  <c r="G467" i="1"/>
  <c r="G466" i="1"/>
  <c r="G462" i="1"/>
  <c r="G458" i="1"/>
  <c r="G451" i="1"/>
  <c r="L451" i="1" s="1"/>
  <c r="G450" i="1"/>
  <c r="K450" i="1" s="1"/>
  <c r="G448" i="1"/>
  <c r="K448" i="1" s="1"/>
  <c r="G446" i="1"/>
  <c r="G444" i="1"/>
  <c r="K444" i="1" s="1"/>
  <c r="G443" i="1"/>
  <c r="K443" i="1" s="1"/>
  <c r="G439" i="1"/>
  <c r="K439" i="1" s="1"/>
  <c r="G437" i="1"/>
  <c r="G436" i="1"/>
  <c r="K436" i="1" s="1"/>
  <c r="G434" i="1"/>
  <c r="K434" i="1" s="1"/>
  <c r="G432" i="1"/>
  <c r="K432" i="1" s="1"/>
  <c r="G425" i="1"/>
  <c r="G424" i="1"/>
  <c r="K424" i="1" s="1"/>
  <c r="G422" i="1"/>
  <c r="K422" i="1" s="1"/>
  <c r="G420" i="1"/>
  <c r="K420" i="1" s="1"/>
  <c r="G418" i="1"/>
  <c r="G417" i="1"/>
  <c r="K417" i="1" s="1"/>
  <c r="G416" i="1"/>
  <c r="K416" i="1" s="1"/>
  <c r="G388" i="1"/>
  <c r="K388" i="1" s="1"/>
  <c r="G387" i="1"/>
  <c r="G386" i="1"/>
  <c r="K386" i="1" s="1"/>
  <c r="G385" i="1"/>
  <c r="K385" i="1" s="1"/>
  <c r="G383" i="1"/>
  <c r="K383" i="1" s="1"/>
  <c r="G381" i="1"/>
  <c r="G379" i="1"/>
  <c r="K379" i="1" s="1"/>
  <c r="G378" i="1"/>
  <c r="K378" i="1" s="1"/>
  <c r="G377" i="1"/>
  <c r="K377" i="1" s="1"/>
  <c r="G367" i="1"/>
  <c r="G366" i="1"/>
  <c r="K366" i="1" s="1"/>
  <c r="G365" i="1"/>
  <c r="K365" i="1" s="1"/>
  <c r="G363" i="1"/>
  <c r="K363" i="1" s="1"/>
  <c r="G361" i="1"/>
  <c r="G359" i="1"/>
  <c r="G357" i="1"/>
  <c r="G356" i="1"/>
  <c r="G355" i="1"/>
  <c r="G354" i="1"/>
  <c r="G350" i="1"/>
  <c r="G349" i="1"/>
  <c r="G348" i="1"/>
  <c r="G346" i="1"/>
  <c r="G344" i="1"/>
  <c r="G342" i="1"/>
  <c r="G341" i="1"/>
  <c r="G337" i="1"/>
  <c r="G336" i="1"/>
  <c r="G335" i="1"/>
  <c r="G333" i="1"/>
  <c r="G331" i="1"/>
  <c r="G329" i="1"/>
  <c r="G328" i="1"/>
  <c r="G316" i="1"/>
  <c r="G314" i="1"/>
  <c r="G312" i="1"/>
  <c r="G305" i="1"/>
  <c r="G304" i="1"/>
  <c r="G303" i="1"/>
  <c r="G301" i="1"/>
  <c r="G299" i="1"/>
  <c r="G297" i="1"/>
  <c r="G296" i="1"/>
  <c r="G292" i="1"/>
  <c r="G287" i="1"/>
  <c r="G285" i="1"/>
  <c r="G284" i="1"/>
  <c r="G273" i="1"/>
  <c r="G272" i="1"/>
  <c r="G270" i="1"/>
  <c r="G268" i="1"/>
  <c r="G266" i="1"/>
  <c r="G265" i="1"/>
  <c r="G261" i="1"/>
  <c r="G257" i="1"/>
  <c r="G256" i="1"/>
  <c r="G254" i="1"/>
  <c r="G253" i="1"/>
  <c r="G251" i="1"/>
  <c r="G249" i="1"/>
  <c r="G232" i="1"/>
  <c r="G231" i="1"/>
  <c r="G229" i="1"/>
  <c r="G227" i="1"/>
  <c r="G225" i="1"/>
  <c r="G219" i="1"/>
  <c r="G218" i="1"/>
  <c r="G216" i="1"/>
  <c r="G214" i="1"/>
  <c r="G206" i="1"/>
  <c r="G205" i="1"/>
  <c r="G204" i="1"/>
  <c r="G202" i="1"/>
  <c r="G201" i="1"/>
  <c r="G199" i="1"/>
  <c r="G197" i="1"/>
  <c r="G181" i="1"/>
  <c r="G180" i="1"/>
  <c r="G179" i="1"/>
  <c r="G177" i="1"/>
  <c r="I177" i="1" s="1"/>
  <c r="G176" i="1"/>
  <c r="I176" i="1" s="1"/>
  <c r="G174" i="1"/>
  <c r="I174" i="1" s="1"/>
  <c r="G153" i="1"/>
  <c r="I153" i="1" s="1"/>
  <c r="G149" i="1"/>
  <c r="I149" i="1" s="1"/>
  <c r="G148" i="1"/>
  <c r="I148" i="1" s="1"/>
  <c r="G146" i="1"/>
  <c r="I146" i="1" s="1"/>
  <c r="G144" i="1"/>
  <c r="I144" i="1" s="1"/>
  <c r="G143" i="1"/>
  <c r="I143" i="1" s="1"/>
  <c r="G137" i="1"/>
  <c r="I137" i="1" s="1"/>
  <c r="G135" i="1"/>
  <c r="I135" i="1" s="1"/>
  <c r="G134" i="1"/>
  <c r="I134" i="1" s="1"/>
  <c r="G124" i="1"/>
  <c r="I124" i="1" s="1"/>
  <c r="G123" i="1"/>
  <c r="I123" i="1" s="1"/>
  <c r="G121" i="1"/>
  <c r="I121" i="1" s="1"/>
  <c r="G119" i="1"/>
  <c r="I119" i="1" s="1"/>
  <c r="G113" i="1"/>
  <c r="I113" i="1" s="1"/>
  <c r="G111" i="1"/>
  <c r="I111" i="1" s="1"/>
  <c r="G107" i="1"/>
  <c r="I107" i="1" s="1"/>
  <c r="G106" i="1"/>
  <c r="I106" i="1" s="1"/>
  <c r="G104" i="1"/>
  <c r="I104" i="1" s="1"/>
  <c r="G102" i="1"/>
  <c r="I102" i="1" s="1"/>
  <c r="G100" i="1"/>
  <c r="I100" i="1" s="1"/>
  <c r="G82" i="1"/>
  <c r="G81" i="1"/>
  <c r="G80" i="1"/>
  <c r="G78" i="1"/>
  <c r="G77" i="1"/>
  <c r="G75" i="1"/>
  <c r="G69" i="1"/>
  <c r="G68" i="1"/>
  <c r="G66" i="1"/>
  <c r="G64" i="1"/>
  <c r="G62" i="1"/>
  <c r="G61" i="1"/>
  <c r="G57" i="1"/>
  <c r="K57" i="1" s="1"/>
  <c r="G53" i="1"/>
  <c r="K53" i="1" s="1"/>
  <c r="G49" i="1"/>
  <c r="L49" i="1" s="1"/>
  <c r="G31" i="1"/>
  <c r="L31" i="1" s="1"/>
  <c r="K614" i="1" l="1"/>
  <c r="L617" i="1"/>
  <c r="K622" i="1"/>
  <c r="L625" i="1"/>
  <c r="K630" i="1"/>
  <c r="L633" i="1"/>
  <c r="L91" i="1"/>
  <c r="I94" i="1"/>
  <c r="L43" i="1"/>
  <c r="I46" i="1"/>
  <c r="L281" i="1"/>
  <c r="L580" i="1"/>
  <c r="I366" i="1"/>
  <c r="L90" i="1"/>
  <c r="L117" i="1"/>
  <c r="I277" i="1"/>
  <c r="I282" i="1"/>
  <c r="I655" i="1"/>
  <c r="I424" i="1"/>
  <c r="L434" i="1"/>
  <c r="K581" i="1"/>
  <c r="L177" i="1"/>
  <c r="I363" i="1"/>
  <c r="I379" i="1"/>
  <c r="L385" i="1"/>
  <c r="L282" i="1"/>
  <c r="L422" i="1"/>
  <c r="L46" i="1"/>
  <c r="I377" i="1"/>
  <c r="L416" i="1"/>
  <c r="L443" i="1"/>
  <c r="I39" i="1"/>
  <c r="L95" i="1"/>
  <c r="I98" i="1"/>
  <c r="I247" i="1"/>
  <c r="L277" i="1"/>
  <c r="I309" i="1"/>
  <c r="I310" i="1"/>
  <c r="I320" i="1"/>
  <c r="I321" i="1"/>
  <c r="I322" i="1"/>
  <c r="I323" i="1"/>
  <c r="I324" i="1"/>
  <c r="I325" i="1"/>
  <c r="I326" i="1"/>
  <c r="I371" i="1"/>
  <c r="I372" i="1"/>
  <c r="I373" i="1"/>
  <c r="I374" i="1"/>
  <c r="I375" i="1"/>
  <c r="I392" i="1"/>
  <c r="I393" i="1"/>
  <c r="I397" i="1"/>
  <c r="I398" i="1"/>
  <c r="I399" i="1"/>
  <c r="I403" i="1"/>
  <c r="I407" i="1"/>
  <c r="I408" i="1"/>
  <c r="I409" i="1"/>
  <c r="I410" i="1"/>
  <c r="I411" i="1"/>
  <c r="I412" i="1"/>
  <c r="I413" i="1"/>
  <c r="I414" i="1"/>
  <c r="I429" i="1"/>
  <c r="I430" i="1"/>
  <c r="I455" i="1"/>
  <c r="I456" i="1"/>
  <c r="I481" i="1"/>
  <c r="I495" i="1"/>
  <c r="I496" i="1"/>
  <c r="I497" i="1"/>
  <c r="I498" i="1"/>
  <c r="I499" i="1"/>
  <c r="I511" i="1"/>
  <c r="I512" i="1"/>
  <c r="I513" i="1"/>
  <c r="I514" i="1"/>
  <c r="I520" i="1"/>
  <c r="I521" i="1"/>
  <c r="I522" i="1"/>
  <c r="I523" i="1"/>
  <c r="I524" i="1"/>
  <c r="I525" i="1"/>
  <c r="I526" i="1"/>
  <c r="I555" i="1"/>
  <c r="I556" i="1"/>
  <c r="I562" i="1"/>
  <c r="I563" i="1"/>
  <c r="I564" i="1"/>
  <c r="I565" i="1"/>
  <c r="I566" i="1"/>
  <c r="K567" i="1"/>
  <c r="K605" i="1"/>
  <c r="K616" i="1"/>
  <c r="K620" i="1"/>
  <c r="K624" i="1"/>
  <c r="K628" i="1"/>
  <c r="K632" i="1"/>
  <c r="L39" i="1"/>
  <c r="L98" i="1"/>
  <c r="I246" i="1"/>
  <c r="L247" i="1"/>
  <c r="K309" i="1"/>
  <c r="K310" i="1"/>
  <c r="K320" i="1"/>
  <c r="K321" i="1"/>
  <c r="K322" i="1"/>
  <c r="K323" i="1"/>
  <c r="K324" i="1"/>
  <c r="K325" i="1"/>
  <c r="K326" i="1"/>
  <c r="K371" i="1"/>
  <c r="K372" i="1"/>
  <c r="K373" i="1"/>
  <c r="K374" i="1"/>
  <c r="K375" i="1"/>
  <c r="K392" i="1"/>
  <c r="K393" i="1"/>
  <c r="K397" i="1"/>
  <c r="K398" i="1"/>
  <c r="K399" i="1"/>
  <c r="K403" i="1"/>
  <c r="K407" i="1"/>
  <c r="K408" i="1"/>
  <c r="K409" i="1"/>
  <c r="K410" i="1"/>
  <c r="K411" i="1"/>
  <c r="K412" i="1"/>
  <c r="K413" i="1"/>
  <c r="K414" i="1"/>
  <c r="K429" i="1"/>
  <c r="K430" i="1"/>
  <c r="K455" i="1"/>
  <c r="K456" i="1"/>
  <c r="K481" i="1"/>
  <c r="K495" i="1"/>
  <c r="K496" i="1"/>
  <c r="K497" i="1"/>
  <c r="K498" i="1"/>
  <c r="K499" i="1"/>
  <c r="K511" i="1"/>
  <c r="K512" i="1"/>
  <c r="K513" i="1"/>
  <c r="K514" i="1"/>
  <c r="K520" i="1"/>
  <c r="K521" i="1"/>
  <c r="K522" i="1"/>
  <c r="K523" i="1"/>
  <c r="K524" i="1"/>
  <c r="K525" i="1"/>
  <c r="K526" i="1"/>
  <c r="K555" i="1"/>
  <c r="K556" i="1"/>
  <c r="K562" i="1"/>
  <c r="K563" i="1"/>
  <c r="K564" i="1"/>
  <c r="K565" i="1"/>
  <c r="K566" i="1"/>
  <c r="L567" i="1"/>
  <c r="L605" i="1"/>
  <c r="L616" i="1"/>
  <c r="L620" i="1"/>
  <c r="L624" i="1"/>
  <c r="L628" i="1"/>
  <c r="L632" i="1"/>
  <c r="L363" i="1"/>
  <c r="I444" i="1"/>
  <c r="L450" i="1"/>
  <c r="L47" i="1"/>
  <c r="I90" i="1"/>
  <c r="L94" i="1"/>
  <c r="L246" i="1"/>
  <c r="I281" i="1"/>
  <c r="L659" i="1"/>
  <c r="K659" i="1"/>
  <c r="I659" i="1"/>
  <c r="L667" i="1"/>
  <c r="K667" i="1"/>
  <c r="I667" i="1"/>
  <c r="L671" i="1"/>
  <c r="K671" i="1"/>
  <c r="I671" i="1"/>
  <c r="L675" i="1"/>
  <c r="K675" i="1"/>
  <c r="I675" i="1"/>
  <c r="L683" i="1"/>
  <c r="K683" i="1"/>
  <c r="I683" i="1"/>
  <c r="L687" i="1"/>
  <c r="K687" i="1"/>
  <c r="I687" i="1"/>
  <c r="L691" i="1"/>
  <c r="K691" i="1"/>
  <c r="I691" i="1"/>
  <c r="L695" i="1"/>
  <c r="K695" i="1"/>
  <c r="I695" i="1"/>
  <c r="L701" i="1"/>
  <c r="K701" i="1"/>
  <c r="I701" i="1"/>
  <c r="L705" i="1"/>
  <c r="K705" i="1"/>
  <c r="I705" i="1"/>
  <c r="L713" i="1"/>
  <c r="K713" i="1"/>
  <c r="I713" i="1"/>
  <c r="L717" i="1"/>
  <c r="K717" i="1"/>
  <c r="I717" i="1"/>
  <c r="L721" i="1"/>
  <c r="K721" i="1"/>
  <c r="I721" i="1"/>
  <c r="L725" i="1"/>
  <c r="K725" i="1"/>
  <c r="I725" i="1"/>
  <c r="L729" i="1"/>
  <c r="K729" i="1"/>
  <c r="I729" i="1"/>
  <c r="L733" i="1"/>
  <c r="K733" i="1"/>
  <c r="I733" i="1"/>
  <c r="L737" i="1"/>
  <c r="K737" i="1"/>
  <c r="I737" i="1"/>
  <c r="K604" i="1"/>
  <c r="K615" i="1"/>
  <c r="K619" i="1"/>
  <c r="K623" i="1"/>
  <c r="K627" i="1"/>
  <c r="K631" i="1"/>
  <c r="L634" i="1"/>
  <c r="I634" i="1"/>
  <c r="L636" i="1"/>
  <c r="I636" i="1"/>
  <c r="L638" i="1"/>
  <c r="I638" i="1"/>
  <c r="L640" i="1"/>
  <c r="I640" i="1"/>
  <c r="L642" i="1"/>
  <c r="I642" i="1"/>
  <c r="L644" i="1"/>
  <c r="I644" i="1"/>
  <c r="L646" i="1"/>
  <c r="I646" i="1"/>
  <c r="L650" i="1"/>
  <c r="I650" i="1"/>
  <c r="L654" i="1"/>
  <c r="I654" i="1"/>
  <c r="L656" i="1"/>
  <c r="K656" i="1"/>
  <c r="I656" i="1"/>
  <c r="L660" i="1"/>
  <c r="K660" i="1"/>
  <c r="I660" i="1"/>
  <c r="L664" i="1"/>
  <c r="K664" i="1"/>
  <c r="I664" i="1"/>
  <c r="L668" i="1"/>
  <c r="K668" i="1"/>
  <c r="I668" i="1"/>
  <c r="L672" i="1"/>
  <c r="K672" i="1"/>
  <c r="I672" i="1"/>
  <c r="L676" i="1"/>
  <c r="K676" i="1"/>
  <c r="I676" i="1"/>
  <c r="L680" i="1"/>
  <c r="K680" i="1"/>
  <c r="I680" i="1"/>
  <c r="L684" i="1"/>
  <c r="K684" i="1"/>
  <c r="I684" i="1"/>
  <c r="L688" i="1"/>
  <c r="K688" i="1"/>
  <c r="I688" i="1"/>
  <c r="L692" i="1"/>
  <c r="K692" i="1"/>
  <c r="I692" i="1"/>
  <c r="L698" i="1"/>
  <c r="K698" i="1"/>
  <c r="I698" i="1"/>
  <c r="L702" i="1"/>
  <c r="K702" i="1"/>
  <c r="I702" i="1"/>
  <c r="L706" i="1"/>
  <c r="K706" i="1"/>
  <c r="I706" i="1"/>
  <c r="L710" i="1"/>
  <c r="K710" i="1"/>
  <c r="I710" i="1"/>
  <c r="L714" i="1"/>
  <c r="K714" i="1"/>
  <c r="I714" i="1"/>
  <c r="L718" i="1"/>
  <c r="K718" i="1"/>
  <c r="I718" i="1"/>
  <c r="L722" i="1"/>
  <c r="K722" i="1"/>
  <c r="I722" i="1"/>
  <c r="L726" i="1"/>
  <c r="K726" i="1"/>
  <c r="I726" i="1"/>
  <c r="L730" i="1"/>
  <c r="K730" i="1"/>
  <c r="I730" i="1"/>
  <c r="L734" i="1"/>
  <c r="K734" i="1"/>
  <c r="I734" i="1"/>
  <c r="L738" i="1"/>
  <c r="K738" i="1"/>
  <c r="I738" i="1"/>
  <c r="L679" i="1"/>
  <c r="K679" i="1"/>
  <c r="I679" i="1"/>
  <c r="L604" i="1"/>
  <c r="L615" i="1"/>
  <c r="L619" i="1"/>
  <c r="L623" i="1"/>
  <c r="L627" i="1"/>
  <c r="L631" i="1"/>
  <c r="K636" i="1"/>
  <c r="K638" i="1"/>
  <c r="K640" i="1"/>
  <c r="K642" i="1"/>
  <c r="K644" i="1"/>
  <c r="K646" i="1"/>
  <c r="K650" i="1"/>
  <c r="K654" i="1"/>
  <c r="L657" i="1"/>
  <c r="K657" i="1"/>
  <c r="I657" i="1"/>
  <c r="L661" i="1"/>
  <c r="K661" i="1"/>
  <c r="I661" i="1"/>
  <c r="L665" i="1"/>
  <c r="K665" i="1"/>
  <c r="I665" i="1"/>
  <c r="L669" i="1"/>
  <c r="K669" i="1"/>
  <c r="I669" i="1"/>
  <c r="L673" i="1"/>
  <c r="K673" i="1"/>
  <c r="I673" i="1"/>
  <c r="L677" i="1"/>
  <c r="K677" i="1"/>
  <c r="I677" i="1"/>
  <c r="L681" i="1"/>
  <c r="K681" i="1"/>
  <c r="I681" i="1"/>
  <c r="L685" i="1"/>
  <c r="K685" i="1"/>
  <c r="I685" i="1"/>
  <c r="L689" i="1"/>
  <c r="K689" i="1"/>
  <c r="I689" i="1"/>
  <c r="L693" i="1"/>
  <c r="K693" i="1"/>
  <c r="I693" i="1"/>
  <c r="L699" i="1"/>
  <c r="K699" i="1"/>
  <c r="I699" i="1"/>
  <c r="L703" i="1"/>
  <c r="K703" i="1"/>
  <c r="I703" i="1"/>
  <c r="L707" i="1"/>
  <c r="K707" i="1"/>
  <c r="I707" i="1"/>
  <c r="L711" i="1"/>
  <c r="K711" i="1"/>
  <c r="I711" i="1"/>
  <c r="L715" i="1"/>
  <c r="K715" i="1"/>
  <c r="I715" i="1"/>
  <c r="L719" i="1"/>
  <c r="K719" i="1"/>
  <c r="I719" i="1"/>
  <c r="L723" i="1"/>
  <c r="K723" i="1"/>
  <c r="I723" i="1"/>
  <c r="L727" i="1"/>
  <c r="K727" i="1"/>
  <c r="I727" i="1"/>
  <c r="L731" i="1"/>
  <c r="K731" i="1"/>
  <c r="I731" i="1"/>
  <c r="L735" i="1"/>
  <c r="K735" i="1"/>
  <c r="I735" i="1"/>
  <c r="L741" i="1"/>
  <c r="K741" i="1"/>
  <c r="I741" i="1"/>
  <c r="L663" i="1"/>
  <c r="K663" i="1"/>
  <c r="I663" i="1"/>
  <c r="L709" i="1"/>
  <c r="K709" i="1"/>
  <c r="I709" i="1"/>
  <c r="K580" i="1"/>
  <c r="L581" i="1"/>
  <c r="K613" i="1"/>
  <c r="L614" i="1"/>
  <c r="K617" i="1"/>
  <c r="L618" i="1"/>
  <c r="K621" i="1"/>
  <c r="L622" i="1"/>
  <c r="K625" i="1"/>
  <c r="L626" i="1"/>
  <c r="K629" i="1"/>
  <c r="L630" i="1"/>
  <c r="K633" i="1"/>
  <c r="L635" i="1"/>
  <c r="I635" i="1"/>
  <c r="L637" i="1"/>
  <c r="I637" i="1"/>
  <c r="L639" i="1"/>
  <c r="I639" i="1"/>
  <c r="L641" i="1"/>
  <c r="I641" i="1"/>
  <c r="L643" i="1"/>
  <c r="I643" i="1"/>
  <c r="L645" i="1"/>
  <c r="I645" i="1"/>
  <c r="L647" i="1"/>
  <c r="I647" i="1"/>
  <c r="L653" i="1"/>
  <c r="I653" i="1"/>
  <c r="L658" i="1"/>
  <c r="K658" i="1"/>
  <c r="I658" i="1"/>
  <c r="L662" i="1"/>
  <c r="K662" i="1"/>
  <c r="I662" i="1"/>
  <c r="L666" i="1"/>
  <c r="K666" i="1"/>
  <c r="I666" i="1"/>
  <c r="L670" i="1"/>
  <c r="K670" i="1"/>
  <c r="I670" i="1"/>
  <c r="L674" i="1"/>
  <c r="K674" i="1"/>
  <c r="I674" i="1"/>
  <c r="L678" i="1"/>
  <c r="K678" i="1"/>
  <c r="I678" i="1"/>
  <c r="L682" i="1"/>
  <c r="K682" i="1"/>
  <c r="I682" i="1"/>
  <c r="L686" i="1"/>
  <c r="K686" i="1"/>
  <c r="I686" i="1"/>
  <c r="L690" i="1"/>
  <c r="K690" i="1"/>
  <c r="I690" i="1"/>
  <c r="L694" i="1"/>
  <c r="K694" i="1"/>
  <c r="I694" i="1"/>
  <c r="L700" i="1"/>
  <c r="K700" i="1"/>
  <c r="I700" i="1"/>
  <c r="L704" i="1"/>
  <c r="K704" i="1"/>
  <c r="I704" i="1"/>
  <c r="L708" i="1"/>
  <c r="K708" i="1"/>
  <c r="I708" i="1"/>
  <c r="L712" i="1"/>
  <c r="K712" i="1"/>
  <c r="I712" i="1"/>
  <c r="L716" i="1"/>
  <c r="K716" i="1"/>
  <c r="I716" i="1"/>
  <c r="L720" i="1"/>
  <c r="K720" i="1"/>
  <c r="I720" i="1"/>
  <c r="L724" i="1"/>
  <c r="K724" i="1"/>
  <c r="I724" i="1"/>
  <c r="L728" i="1"/>
  <c r="K728" i="1"/>
  <c r="I728" i="1"/>
  <c r="L732" i="1"/>
  <c r="K732" i="1"/>
  <c r="I732" i="1"/>
  <c r="L736" i="1"/>
  <c r="K736" i="1"/>
  <c r="I736" i="1"/>
  <c r="L742" i="1"/>
  <c r="K742" i="1"/>
  <c r="I742" i="1"/>
  <c r="K655" i="1"/>
  <c r="L131" i="1"/>
  <c r="K131" i="1"/>
  <c r="L141" i="1"/>
  <c r="K141" i="1"/>
  <c r="L160" i="1"/>
  <c r="K160" i="1"/>
  <c r="L166" i="1"/>
  <c r="K166" i="1"/>
  <c r="L170" i="1"/>
  <c r="K170" i="1"/>
  <c r="L172" i="1"/>
  <c r="K172" i="1"/>
  <c r="L191" i="1"/>
  <c r="K191" i="1"/>
  <c r="I191" i="1"/>
  <c r="L242" i="1"/>
  <c r="K242" i="1"/>
  <c r="I242" i="1"/>
  <c r="I45" i="1"/>
  <c r="I93" i="1"/>
  <c r="I141" i="1"/>
  <c r="I160" i="1"/>
  <c r="I172" i="1"/>
  <c r="L210" i="1"/>
  <c r="K210" i="1"/>
  <c r="I210" i="1"/>
  <c r="L243" i="1"/>
  <c r="K243" i="1"/>
  <c r="I243" i="1"/>
  <c r="L35" i="1"/>
  <c r="I44" i="1"/>
  <c r="L45" i="1"/>
  <c r="I73" i="1"/>
  <c r="L86" i="1"/>
  <c r="I92" i="1"/>
  <c r="L93" i="1"/>
  <c r="I96" i="1"/>
  <c r="L97" i="1"/>
  <c r="I128" i="1"/>
  <c r="L130" i="1"/>
  <c r="K130" i="1"/>
  <c r="L132" i="1"/>
  <c r="K132" i="1"/>
  <c r="L157" i="1"/>
  <c r="K157" i="1"/>
  <c r="L159" i="1"/>
  <c r="K159" i="1"/>
  <c r="L161" i="1"/>
  <c r="K161" i="1"/>
  <c r="L163" i="1"/>
  <c r="K163" i="1"/>
  <c r="L165" i="1"/>
  <c r="K165" i="1"/>
  <c r="L167" i="1"/>
  <c r="K167" i="1"/>
  <c r="L169" i="1"/>
  <c r="K169" i="1"/>
  <c r="L171" i="1"/>
  <c r="K171" i="1"/>
  <c r="L185" i="1"/>
  <c r="K185" i="1"/>
  <c r="I185" i="1"/>
  <c r="L189" i="1"/>
  <c r="K189" i="1"/>
  <c r="I189" i="1"/>
  <c r="L193" i="1"/>
  <c r="K193" i="1"/>
  <c r="I193" i="1"/>
  <c r="L211" i="1"/>
  <c r="K211" i="1"/>
  <c r="I211" i="1"/>
  <c r="L240" i="1"/>
  <c r="K240" i="1"/>
  <c r="I240" i="1"/>
  <c r="L244" i="1"/>
  <c r="K244" i="1"/>
  <c r="I244" i="1"/>
  <c r="L129" i="1"/>
  <c r="K129" i="1"/>
  <c r="L158" i="1"/>
  <c r="K158" i="1"/>
  <c r="L162" i="1"/>
  <c r="K162" i="1"/>
  <c r="L164" i="1"/>
  <c r="K164" i="1"/>
  <c r="L168" i="1"/>
  <c r="K168" i="1"/>
  <c r="L187" i="1"/>
  <c r="K187" i="1"/>
  <c r="I187" i="1"/>
  <c r="L195" i="1"/>
  <c r="K195" i="1"/>
  <c r="I195" i="1"/>
  <c r="L223" i="1"/>
  <c r="K223" i="1"/>
  <c r="I223" i="1"/>
  <c r="I35" i="1"/>
  <c r="I86" i="1"/>
  <c r="I97" i="1"/>
  <c r="I131" i="1"/>
  <c r="I158" i="1"/>
  <c r="I162" i="1"/>
  <c r="I166" i="1"/>
  <c r="I170" i="1"/>
  <c r="L188" i="1"/>
  <c r="K188" i="1"/>
  <c r="I188" i="1"/>
  <c r="L192" i="1"/>
  <c r="K192" i="1"/>
  <c r="I192" i="1"/>
  <c r="L236" i="1"/>
  <c r="K236" i="1"/>
  <c r="I236" i="1"/>
  <c r="I43" i="1"/>
  <c r="L44" i="1"/>
  <c r="I47" i="1"/>
  <c r="L73" i="1"/>
  <c r="I91" i="1"/>
  <c r="L92" i="1"/>
  <c r="I95" i="1"/>
  <c r="L96" i="1"/>
  <c r="I117" i="1"/>
  <c r="L128" i="1"/>
  <c r="I130" i="1"/>
  <c r="I132" i="1"/>
  <c r="I157" i="1"/>
  <c r="I159" i="1"/>
  <c r="I161" i="1"/>
  <c r="I163" i="1"/>
  <c r="I165" i="1"/>
  <c r="I167" i="1"/>
  <c r="I169" i="1"/>
  <c r="I171" i="1"/>
  <c r="L186" i="1"/>
  <c r="K186" i="1"/>
  <c r="I186" i="1"/>
  <c r="L190" i="1"/>
  <c r="K190" i="1"/>
  <c r="I190" i="1"/>
  <c r="L194" i="1"/>
  <c r="K194" i="1"/>
  <c r="I194" i="1"/>
  <c r="L212" i="1"/>
  <c r="K212" i="1"/>
  <c r="I212" i="1"/>
  <c r="L241" i="1"/>
  <c r="K241" i="1"/>
  <c r="I241" i="1"/>
  <c r="L245" i="1"/>
  <c r="K245" i="1"/>
  <c r="I245" i="1"/>
  <c r="L378" i="1"/>
  <c r="I388" i="1"/>
  <c r="I420" i="1"/>
  <c r="I432" i="1"/>
  <c r="I439" i="1"/>
  <c r="I448" i="1"/>
  <c r="K177" i="1"/>
  <c r="L365" i="1"/>
  <c r="I383" i="1"/>
  <c r="I386" i="1"/>
  <c r="L388" i="1"/>
  <c r="I417" i="1"/>
  <c r="L420" i="1"/>
  <c r="L432" i="1"/>
  <c r="I436" i="1"/>
  <c r="L439" i="1"/>
  <c r="L448" i="1"/>
  <c r="I62" i="1"/>
  <c r="L62" i="1"/>
  <c r="K62" i="1"/>
  <c r="I80" i="1"/>
  <c r="L80" i="1"/>
  <c r="K80" i="1"/>
  <c r="I64" i="1"/>
  <c r="L64" i="1"/>
  <c r="K64" i="1"/>
  <c r="I81" i="1"/>
  <c r="L81" i="1"/>
  <c r="K81" i="1"/>
  <c r="I66" i="1"/>
  <c r="L66" i="1"/>
  <c r="K66" i="1"/>
  <c r="I77" i="1"/>
  <c r="L77" i="1"/>
  <c r="K77" i="1"/>
  <c r="I82" i="1"/>
  <c r="L82" i="1"/>
  <c r="K82" i="1"/>
  <c r="I69" i="1"/>
  <c r="L69" i="1"/>
  <c r="K69" i="1"/>
  <c r="I57" i="1"/>
  <c r="L57" i="1"/>
  <c r="I75" i="1"/>
  <c r="L75" i="1"/>
  <c r="K75" i="1"/>
  <c r="I53" i="1"/>
  <c r="L53" i="1"/>
  <c r="I61" i="1"/>
  <c r="L61" i="1"/>
  <c r="K61" i="1"/>
  <c r="I68" i="1"/>
  <c r="L68" i="1"/>
  <c r="K68" i="1"/>
  <c r="I78" i="1"/>
  <c r="L78" i="1"/>
  <c r="K78" i="1"/>
  <c r="K100" i="1"/>
  <c r="K102" i="1"/>
  <c r="K104" i="1"/>
  <c r="K106" i="1"/>
  <c r="K107" i="1"/>
  <c r="K111" i="1"/>
  <c r="K113" i="1"/>
  <c r="K119" i="1"/>
  <c r="K121" i="1"/>
  <c r="K123" i="1"/>
  <c r="K124" i="1"/>
  <c r="K134" i="1"/>
  <c r="K135" i="1"/>
  <c r="K137" i="1"/>
  <c r="K143" i="1"/>
  <c r="K144" i="1"/>
  <c r="K146" i="1"/>
  <c r="K148" i="1"/>
  <c r="K149" i="1"/>
  <c r="K153" i="1"/>
  <c r="K174" i="1"/>
  <c r="L176" i="1"/>
  <c r="L179" i="1"/>
  <c r="K179" i="1"/>
  <c r="I179" i="1"/>
  <c r="L199" i="1"/>
  <c r="K199" i="1"/>
  <c r="I199" i="1"/>
  <c r="L205" i="1"/>
  <c r="K205" i="1"/>
  <c r="I205" i="1"/>
  <c r="L218" i="1"/>
  <c r="K218" i="1"/>
  <c r="I218" i="1"/>
  <c r="L229" i="1"/>
  <c r="K229" i="1"/>
  <c r="I229" i="1"/>
  <c r="L251" i="1"/>
  <c r="K251" i="1"/>
  <c r="I251" i="1"/>
  <c r="L257" i="1"/>
  <c r="K257" i="1"/>
  <c r="I257" i="1"/>
  <c r="L268" i="1"/>
  <c r="K268" i="1"/>
  <c r="I268" i="1"/>
  <c r="L284" i="1"/>
  <c r="K284" i="1"/>
  <c r="I284" i="1"/>
  <c r="L296" i="1"/>
  <c r="K296" i="1"/>
  <c r="I296" i="1"/>
  <c r="L303" i="1"/>
  <c r="K303" i="1"/>
  <c r="I303" i="1"/>
  <c r="L314" i="1"/>
  <c r="K314" i="1"/>
  <c r="I314" i="1"/>
  <c r="L331" i="1"/>
  <c r="K331" i="1"/>
  <c r="I331" i="1"/>
  <c r="L337" i="1"/>
  <c r="K337" i="1"/>
  <c r="I337" i="1"/>
  <c r="L346" i="1"/>
  <c r="K346" i="1"/>
  <c r="I346" i="1"/>
  <c r="L354" i="1"/>
  <c r="K354" i="1"/>
  <c r="I354" i="1"/>
  <c r="L359" i="1"/>
  <c r="K359" i="1"/>
  <c r="I359" i="1"/>
  <c r="K381" i="1"/>
  <c r="L381" i="1"/>
  <c r="I381" i="1"/>
  <c r="L462" i="1"/>
  <c r="K462" i="1"/>
  <c r="I462" i="1"/>
  <c r="L470" i="1"/>
  <c r="K470" i="1"/>
  <c r="I470" i="1"/>
  <c r="L477" i="1"/>
  <c r="K477" i="1"/>
  <c r="I477" i="1"/>
  <c r="L488" i="1"/>
  <c r="K488" i="1"/>
  <c r="I488" i="1"/>
  <c r="L503" i="1"/>
  <c r="K503" i="1"/>
  <c r="I503" i="1"/>
  <c r="L528" i="1"/>
  <c r="K528" i="1"/>
  <c r="I528" i="1"/>
  <c r="L535" i="1"/>
  <c r="K535" i="1"/>
  <c r="I535" i="1"/>
  <c r="L542" i="1"/>
  <c r="K542" i="1"/>
  <c r="I542" i="1"/>
  <c r="L549" i="1"/>
  <c r="K549" i="1"/>
  <c r="I549" i="1"/>
  <c r="L569" i="1"/>
  <c r="K569" i="1"/>
  <c r="I569" i="1"/>
  <c r="L576" i="1"/>
  <c r="K576" i="1"/>
  <c r="I576" i="1"/>
  <c r="L589" i="1"/>
  <c r="K589" i="1"/>
  <c r="I589" i="1"/>
  <c r="L598" i="1"/>
  <c r="K598" i="1"/>
  <c r="I598" i="1"/>
  <c r="L100" i="1"/>
  <c r="L102" i="1"/>
  <c r="L104" i="1"/>
  <c r="L106" i="1"/>
  <c r="L107" i="1"/>
  <c r="L111" i="1"/>
  <c r="L113" i="1"/>
  <c r="L119" i="1"/>
  <c r="L121" i="1"/>
  <c r="L123" i="1"/>
  <c r="L124" i="1"/>
  <c r="L134" i="1"/>
  <c r="L135" i="1"/>
  <c r="L137" i="1"/>
  <c r="L143" i="1"/>
  <c r="L144" i="1"/>
  <c r="L146" i="1"/>
  <c r="L148" i="1"/>
  <c r="L149" i="1"/>
  <c r="L153" i="1"/>
  <c r="L174" i="1"/>
  <c r="L180" i="1"/>
  <c r="K180" i="1"/>
  <c r="I180" i="1"/>
  <c r="L201" i="1"/>
  <c r="K201" i="1"/>
  <c r="I201" i="1"/>
  <c r="L206" i="1"/>
  <c r="K206" i="1"/>
  <c r="I206" i="1"/>
  <c r="L219" i="1"/>
  <c r="K219" i="1"/>
  <c r="I219" i="1"/>
  <c r="L231" i="1"/>
  <c r="K231" i="1"/>
  <c r="I231" i="1"/>
  <c r="L253" i="1"/>
  <c r="K253" i="1"/>
  <c r="I253" i="1"/>
  <c r="L261" i="1"/>
  <c r="K261" i="1"/>
  <c r="I261" i="1"/>
  <c r="L270" i="1"/>
  <c r="K270" i="1"/>
  <c r="I270" i="1"/>
  <c r="L285" i="1"/>
  <c r="K285" i="1"/>
  <c r="I285" i="1"/>
  <c r="L297" i="1"/>
  <c r="K297" i="1"/>
  <c r="I297" i="1"/>
  <c r="L304" i="1"/>
  <c r="K304" i="1"/>
  <c r="I304" i="1"/>
  <c r="L316" i="1"/>
  <c r="K316" i="1"/>
  <c r="I316" i="1"/>
  <c r="L333" i="1"/>
  <c r="K333" i="1"/>
  <c r="I333" i="1"/>
  <c r="L341" i="1"/>
  <c r="K341" i="1"/>
  <c r="I341" i="1"/>
  <c r="L348" i="1"/>
  <c r="K348" i="1"/>
  <c r="I348" i="1"/>
  <c r="L355" i="1"/>
  <c r="K355" i="1"/>
  <c r="I355" i="1"/>
  <c r="K361" i="1"/>
  <c r="L361" i="1"/>
  <c r="I361" i="1"/>
  <c r="K367" i="1"/>
  <c r="L367" i="1"/>
  <c r="I367" i="1"/>
  <c r="L181" i="1"/>
  <c r="K181" i="1"/>
  <c r="I181" i="1"/>
  <c r="L202" i="1"/>
  <c r="K202" i="1"/>
  <c r="I202" i="1"/>
  <c r="L214" i="1"/>
  <c r="K214" i="1"/>
  <c r="I214" i="1"/>
  <c r="L225" i="1"/>
  <c r="K225" i="1"/>
  <c r="I225" i="1"/>
  <c r="L232" i="1"/>
  <c r="K232" i="1"/>
  <c r="I232" i="1"/>
  <c r="L254" i="1"/>
  <c r="K254" i="1"/>
  <c r="I254" i="1"/>
  <c r="L265" i="1"/>
  <c r="K265" i="1"/>
  <c r="I265" i="1"/>
  <c r="L272" i="1"/>
  <c r="K272" i="1"/>
  <c r="I272" i="1"/>
  <c r="L287" i="1"/>
  <c r="K287" i="1"/>
  <c r="I287" i="1"/>
  <c r="L299" i="1"/>
  <c r="K299" i="1"/>
  <c r="I299" i="1"/>
  <c r="L305" i="1"/>
  <c r="K305" i="1"/>
  <c r="I305" i="1"/>
  <c r="L328" i="1"/>
  <c r="K328" i="1"/>
  <c r="I328" i="1"/>
  <c r="L335" i="1"/>
  <c r="K335" i="1"/>
  <c r="I335" i="1"/>
  <c r="L342" i="1"/>
  <c r="K342" i="1"/>
  <c r="I342" i="1"/>
  <c r="L349" i="1"/>
  <c r="K349" i="1"/>
  <c r="I349" i="1"/>
  <c r="L356" i="1"/>
  <c r="K356" i="1"/>
  <c r="I356" i="1"/>
  <c r="K176" i="1"/>
  <c r="L197" i="1"/>
  <c r="K197" i="1"/>
  <c r="I197" i="1"/>
  <c r="L204" i="1"/>
  <c r="K204" i="1"/>
  <c r="I204" i="1"/>
  <c r="L216" i="1"/>
  <c r="K216" i="1"/>
  <c r="I216" i="1"/>
  <c r="L227" i="1"/>
  <c r="K227" i="1"/>
  <c r="I227" i="1"/>
  <c r="L249" i="1"/>
  <c r="K249" i="1"/>
  <c r="I249" i="1"/>
  <c r="L256" i="1"/>
  <c r="K256" i="1"/>
  <c r="I256" i="1"/>
  <c r="L266" i="1"/>
  <c r="K266" i="1"/>
  <c r="I266" i="1"/>
  <c r="L273" i="1"/>
  <c r="K273" i="1"/>
  <c r="I273" i="1"/>
  <c r="L292" i="1"/>
  <c r="K292" i="1"/>
  <c r="I292" i="1"/>
  <c r="L301" i="1"/>
  <c r="K301" i="1"/>
  <c r="I301" i="1"/>
  <c r="L312" i="1"/>
  <c r="K312" i="1"/>
  <c r="I312" i="1"/>
  <c r="L329" i="1"/>
  <c r="K329" i="1"/>
  <c r="I329" i="1"/>
  <c r="L336" i="1"/>
  <c r="K336" i="1"/>
  <c r="I336" i="1"/>
  <c r="L344" i="1"/>
  <c r="K344" i="1"/>
  <c r="I344" i="1"/>
  <c r="L350" i="1"/>
  <c r="K350" i="1"/>
  <c r="I350" i="1"/>
  <c r="L357" i="1"/>
  <c r="K357" i="1"/>
  <c r="I357" i="1"/>
  <c r="K387" i="1"/>
  <c r="L387" i="1"/>
  <c r="I387" i="1"/>
  <c r="K418" i="1"/>
  <c r="L418" i="1"/>
  <c r="I418" i="1"/>
  <c r="K425" i="1"/>
  <c r="L425" i="1"/>
  <c r="I425" i="1"/>
  <c r="K437" i="1"/>
  <c r="L437" i="1"/>
  <c r="I437" i="1"/>
  <c r="K446" i="1"/>
  <c r="L446" i="1"/>
  <c r="I446" i="1"/>
  <c r="L377" i="1"/>
  <c r="L383" i="1"/>
  <c r="K451" i="1"/>
  <c r="I451" i="1"/>
  <c r="L466" i="1"/>
  <c r="K466" i="1"/>
  <c r="I466" i="1"/>
  <c r="L472" i="1"/>
  <c r="K472" i="1"/>
  <c r="I472" i="1"/>
  <c r="L483" i="1"/>
  <c r="K483" i="1"/>
  <c r="I483" i="1"/>
  <c r="L490" i="1"/>
  <c r="K490" i="1"/>
  <c r="I490" i="1"/>
  <c r="L505" i="1"/>
  <c r="K505" i="1"/>
  <c r="I505" i="1"/>
  <c r="L529" i="1"/>
  <c r="K529" i="1"/>
  <c r="I529" i="1"/>
  <c r="L536" i="1"/>
  <c r="K536" i="1"/>
  <c r="I536" i="1"/>
  <c r="L544" i="1"/>
  <c r="K544" i="1"/>
  <c r="I544" i="1"/>
  <c r="L550" i="1"/>
  <c r="K550" i="1"/>
  <c r="I550" i="1"/>
  <c r="L571" i="1"/>
  <c r="K571" i="1"/>
  <c r="I571" i="1"/>
  <c r="L583" i="1"/>
  <c r="K583" i="1"/>
  <c r="I583" i="1"/>
  <c r="L593" i="1"/>
  <c r="K593" i="1"/>
  <c r="I593" i="1"/>
  <c r="L600" i="1"/>
  <c r="K600" i="1"/>
  <c r="I600" i="1"/>
  <c r="L467" i="1"/>
  <c r="K467" i="1"/>
  <c r="I467" i="1"/>
  <c r="L474" i="1"/>
  <c r="K474" i="1"/>
  <c r="I474" i="1"/>
  <c r="L484" i="1"/>
  <c r="K484" i="1"/>
  <c r="I484" i="1"/>
  <c r="L491" i="1"/>
  <c r="K491" i="1"/>
  <c r="I491" i="1"/>
  <c r="L507" i="1"/>
  <c r="K507" i="1"/>
  <c r="I507" i="1"/>
  <c r="L531" i="1"/>
  <c r="K531" i="1"/>
  <c r="I531" i="1"/>
  <c r="L537" i="1"/>
  <c r="K537" i="1"/>
  <c r="I537" i="1"/>
  <c r="L546" i="1"/>
  <c r="K546" i="1"/>
  <c r="I546" i="1"/>
  <c r="L551" i="1"/>
  <c r="K551" i="1"/>
  <c r="I551" i="1"/>
  <c r="L573" i="1"/>
  <c r="K573" i="1"/>
  <c r="I573" i="1"/>
  <c r="L585" i="1"/>
  <c r="K585" i="1"/>
  <c r="I585" i="1"/>
  <c r="L594" i="1"/>
  <c r="K594" i="1"/>
  <c r="I594" i="1"/>
  <c r="L601" i="1"/>
  <c r="K601" i="1"/>
  <c r="I601" i="1"/>
  <c r="I365" i="1"/>
  <c r="L366" i="1"/>
  <c r="I378" i="1"/>
  <c r="L379" i="1"/>
  <c r="I385" i="1"/>
  <c r="L386" i="1"/>
  <c r="I416" i="1"/>
  <c r="L417" i="1"/>
  <c r="I422" i="1"/>
  <c r="L424" i="1"/>
  <c r="I434" i="1"/>
  <c r="L436" i="1"/>
  <c r="I443" i="1"/>
  <c r="L444" i="1"/>
  <c r="I450" i="1"/>
  <c r="L458" i="1"/>
  <c r="K458" i="1"/>
  <c r="I458" i="1"/>
  <c r="L468" i="1"/>
  <c r="K468" i="1"/>
  <c r="I468" i="1"/>
  <c r="L476" i="1"/>
  <c r="K476" i="1"/>
  <c r="I476" i="1"/>
  <c r="L486" i="1"/>
  <c r="K486" i="1"/>
  <c r="I486" i="1"/>
  <c r="L501" i="1"/>
  <c r="K501" i="1"/>
  <c r="I501" i="1"/>
  <c r="L516" i="1"/>
  <c r="K516" i="1"/>
  <c r="I516" i="1"/>
  <c r="L533" i="1"/>
  <c r="K533" i="1"/>
  <c r="I533" i="1"/>
  <c r="L541" i="1"/>
  <c r="K541" i="1"/>
  <c r="I541" i="1"/>
  <c r="L548" i="1"/>
  <c r="K548" i="1"/>
  <c r="I548" i="1"/>
  <c r="L558" i="1"/>
  <c r="K558" i="1"/>
  <c r="I558" i="1"/>
  <c r="L575" i="1"/>
  <c r="K575" i="1"/>
  <c r="I575" i="1"/>
  <c r="L587" i="1"/>
  <c r="K587" i="1"/>
  <c r="I587" i="1"/>
  <c r="L596" i="1"/>
  <c r="K596" i="1"/>
  <c r="I596" i="1"/>
  <c r="L607" i="1"/>
  <c r="K607" i="1"/>
  <c r="I607" i="1"/>
  <c r="I49" i="1"/>
  <c r="K49" i="1"/>
  <c r="K31" i="1"/>
  <c r="I31" i="1"/>
  <c r="A24" i="1"/>
  <c r="A25" i="1"/>
  <c r="A26" i="1"/>
  <c r="A27" i="1"/>
  <c r="A608" i="1"/>
  <c r="A609" i="1"/>
  <c r="A610" i="1"/>
  <c r="A611" i="1"/>
  <c r="A612" i="1"/>
  <c r="A743" i="1"/>
  <c r="M608" i="1" l="1"/>
  <c r="J608" i="1"/>
  <c r="L608" i="1" s="1"/>
  <c r="G19" i="1" l="1"/>
  <c r="I19" i="1" s="1"/>
  <c r="G15" i="1"/>
  <c r="L15" i="1" s="1"/>
  <c r="G16" i="1"/>
  <c r="I16" i="1" s="1"/>
  <c r="G17" i="1"/>
  <c r="I17" i="1" s="1"/>
  <c r="G18" i="1"/>
  <c r="L18" i="1" s="1"/>
  <c r="G20" i="1"/>
  <c r="K20" i="1" s="1"/>
  <c r="G21" i="1"/>
  <c r="I21" i="1" s="1"/>
  <c r="K15" i="1" l="1"/>
  <c r="L21" i="1"/>
  <c r="L20" i="1"/>
  <c r="I18" i="1"/>
  <c r="I15" i="1"/>
  <c r="I20" i="1"/>
  <c r="K18" i="1"/>
  <c r="L19" i="1"/>
  <c r="K19" i="1"/>
  <c r="L16" i="1"/>
  <c r="K16" i="1"/>
  <c r="L17" i="1"/>
  <c r="K17" i="1"/>
  <c r="K21" i="1"/>
  <c r="G10" i="1" l="1"/>
  <c r="G11" i="1"/>
  <c r="G12" i="1"/>
  <c r="I12" i="1" s="1"/>
  <c r="G13" i="1"/>
  <c r="I13" i="1" s="1"/>
  <c r="G14" i="1"/>
  <c r="I14" i="1" s="1"/>
  <c r="G23" i="1"/>
  <c r="G9" i="1"/>
  <c r="I23" i="1" l="1"/>
  <c r="L23" i="1"/>
  <c r="I9" i="1"/>
  <c r="L9" i="1"/>
  <c r="K9" i="1"/>
  <c r="L11" i="1"/>
  <c r="I11" i="1"/>
  <c r="I10" i="1"/>
  <c r="L10" i="1"/>
  <c r="K10" i="1"/>
  <c r="K23" i="1"/>
  <c r="L12" i="1"/>
  <c r="K12" i="1"/>
  <c r="L14" i="1"/>
  <c r="K14" i="1"/>
  <c r="K11" i="1"/>
  <c r="L13" i="1"/>
  <c r="K13" i="1"/>
  <c r="J743" i="1"/>
  <c r="L743" i="1" s="1"/>
  <c r="M743" i="1" s="1"/>
  <c r="I744" i="1" l="1"/>
  <c r="K744" i="1"/>
  <c r="L22" i="1"/>
  <c r="A10" i="1" l="1"/>
  <c r="A11" i="1" l="1"/>
  <c r="A12" i="1" s="1"/>
  <c r="A13" i="1" l="1"/>
  <c r="A14" i="1" l="1"/>
  <c r="A15" i="1" l="1"/>
  <c r="A16" i="1" l="1"/>
  <c r="A17" i="1" l="1"/>
  <c r="M25" i="1"/>
  <c r="M746" i="1" s="1"/>
  <c r="A18" i="1" l="1"/>
  <c r="M748" i="1"/>
  <c r="A19" i="1" l="1"/>
  <c r="A20" i="1" s="1"/>
  <c r="A21" i="1" s="1"/>
  <c r="A22" i="1" s="1"/>
  <c r="A23" i="1" s="1"/>
  <c r="A31" i="1" s="1"/>
  <c r="A35" i="1" s="1"/>
  <c r="A39" i="1" s="1"/>
  <c r="A43" i="1" s="1"/>
  <c r="A44" i="1" s="1"/>
  <c r="A45" i="1" s="1"/>
  <c r="A46" i="1" s="1"/>
  <c r="A47" i="1" s="1"/>
  <c r="A49" i="1" s="1"/>
  <c r="A53" i="1" s="1"/>
  <c r="A57" i="1" s="1"/>
  <c r="A61" i="1" s="1"/>
  <c r="A62" i="1" s="1"/>
  <c r="A64" i="1" s="1"/>
  <c r="A66" i="1" s="1"/>
  <c r="A68" i="1" s="1"/>
  <c r="A69" i="1" s="1"/>
  <c r="A73" i="1" s="1"/>
  <c r="A75" i="1" s="1"/>
  <c r="A77" i="1" s="1"/>
  <c r="A78" i="1" s="1"/>
  <c r="A80" i="1" s="1"/>
  <c r="A81" i="1" s="1"/>
  <c r="A82" i="1" s="1"/>
  <c r="A86" i="1" s="1"/>
  <c r="A90" i="1" s="1"/>
  <c r="A91" i="1" s="1"/>
  <c r="A92" i="1" s="1"/>
  <c r="A93" i="1" s="1"/>
  <c r="A94" i="1" s="1"/>
  <c r="A95" i="1" s="1"/>
  <c r="A96" i="1" s="1"/>
  <c r="A97" i="1" s="1"/>
  <c r="A98" i="1" s="1"/>
  <c r="A100" i="1" s="1"/>
  <c r="A102" i="1" s="1"/>
  <c r="A104" i="1" s="1"/>
  <c r="A106" i="1" s="1"/>
  <c r="A107" i="1" s="1"/>
  <c r="A111" i="1" s="1"/>
  <c r="A113" i="1" s="1"/>
  <c r="A117" i="1" s="1"/>
  <c r="A119" i="1" s="1"/>
  <c r="A121" i="1" s="1"/>
  <c r="A123" i="1" s="1"/>
  <c r="A124" i="1" s="1"/>
  <c r="A128" i="1" s="1"/>
  <c r="A129" i="1" s="1"/>
  <c r="A130" i="1" s="1"/>
  <c r="A131" i="1" s="1"/>
  <c r="A132" i="1" s="1"/>
  <c r="A134" i="1" s="1"/>
  <c r="A135" i="1" s="1"/>
  <c r="A137" i="1" s="1"/>
  <c r="A141" i="1" s="1"/>
  <c r="A143" i="1" s="1"/>
  <c r="A144" i="1" s="1"/>
  <c r="A146" i="1" s="1"/>
  <c r="A148" i="1" s="1"/>
  <c r="A149" i="1" s="1"/>
  <c r="A153" i="1" s="1"/>
  <c r="A157" i="1" s="1"/>
  <c r="A158" i="1" s="1"/>
  <c r="A159" i="1" s="1"/>
  <c r="A160" i="1" s="1"/>
  <c r="A161" i="1" s="1"/>
  <c r="A162" i="1" s="1"/>
  <c r="A163" i="1" s="1"/>
  <c r="A164" i="1" s="1"/>
  <c r="A165" i="1" s="1"/>
  <c r="A166" i="1" s="1"/>
  <c r="A167" i="1" s="1"/>
  <c r="A168" i="1" s="1"/>
  <c r="A169" i="1" s="1"/>
  <c r="A170" i="1" s="1"/>
  <c r="A171" i="1" s="1"/>
  <c r="A172" i="1" s="1"/>
  <c r="A174" i="1" s="1"/>
  <c r="A176" i="1" s="1"/>
  <c r="A177" i="1" s="1"/>
  <c r="A179" i="1" s="1"/>
  <c r="A180" i="1" s="1"/>
  <c r="A181" i="1" s="1"/>
  <c r="A185" i="1" s="1"/>
  <c r="A186" i="1" s="1"/>
  <c r="A187" i="1" s="1"/>
  <c r="A188" i="1" s="1"/>
  <c r="A189" i="1" s="1"/>
  <c r="A190" i="1" s="1"/>
  <c r="A191" i="1" s="1"/>
  <c r="A192" i="1" s="1"/>
  <c r="A193" i="1" s="1"/>
  <c r="A194" i="1" s="1"/>
  <c r="A195" i="1" s="1"/>
  <c r="A197" i="1" s="1"/>
  <c r="A199" i="1" s="1"/>
  <c r="A201" i="1" s="1"/>
  <c r="A202" i="1" s="1"/>
  <c r="A204" i="1" s="1"/>
  <c r="A205" i="1" s="1"/>
  <c r="A206" i="1" s="1"/>
  <c r="A210" i="1" s="1"/>
  <c r="A211" i="1" s="1"/>
  <c r="A212" i="1" s="1"/>
  <c r="A214" i="1" s="1"/>
  <c r="A216" i="1" s="1"/>
  <c r="A218" i="1" s="1"/>
  <c r="A219" i="1" s="1"/>
  <c r="A223" i="1" s="1"/>
  <c r="A225" i="1" s="1"/>
  <c r="A227" i="1" s="1"/>
  <c r="A229" i="1" s="1"/>
  <c r="A231" i="1" s="1"/>
  <c r="A232" i="1" s="1"/>
  <c r="A236" i="1" s="1"/>
  <c r="A240" i="1" s="1"/>
  <c r="A241" i="1" s="1"/>
  <c r="A242" i="1" s="1"/>
  <c r="A243" i="1" s="1"/>
  <c r="A244" i="1" s="1"/>
  <c r="A245" i="1" s="1"/>
  <c r="A246" i="1" s="1"/>
  <c r="A247" i="1" s="1"/>
  <c r="A249" i="1" s="1"/>
  <c r="A251" i="1" s="1"/>
  <c r="A253" i="1" s="1"/>
  <c r="A254" i="1" s="1"/>
  <c r="A256" i="1" s="1"/>
  <c r="A257" i="1" s="1"/>
  <c r="A261" i="1" s="1"/>
  <c r="A265" i="1" s="1"/>
  <c r="A266" i="1" s="1"/>
  <c r="A268" i="1" s="1"/>
  <c r="A270" i="1" s="1"/>
  <c r="A272" i="1" s="1"/>
  <c r="A273" i="1" s="1"/>
  <c r="A277" i="1" s="1"/>
  <c r="A281" i="1" s="1"/>
  <c r="A282" i="1" s="1"/>
  <c r="A284" i="1" s="1"/>
  <c r="A285" i="1" s="1"/>
  <c r="A287" i="1" s="1"/>
  <c r="A292" i="1" s="1"/>
  <c r="A296" i="1" s="1"/>
  <c r="A297" i="1" s="1"/>
  <c r="A299" i="1" s="1"/>
  <c r="A301" i="1" s="1"/>
  <c r="A303" i="1" s="1"/>
  <c r="A304" i="1" s="1"/>
  <c r="A305" i="1" s="1"/>
  <c r="A309" i="1" s="1"/>
  <c r="A310" i="1" s="1"/>
  <c r="A312" i="1" s="1"/>
  <c r="A314" i="1" s="1"/>
  <c r="A316" i="1" s="1"/>
  <c r="A320" i="1" s="1"/>
  <c r="A321" i="1" s="1"/>
  <c r="A322" i="1" s="1"/>
  <c r="A323" i="1" s="1"/>
  <c r="A324" i="1" s="1"/>
  <c r="A325" i="1" s="1"/>
  <c r="A326" i="1" s="1"/>
  <c r="A328" i="1" s="1"/>
  <c r="A329" i="1" s="1"/>
  <c r="A331" i="1" s="1"/>
  <c r="A333" i="1" s="1"/>
  <c r="A335" i="1" s="1"/>
  <c r="A336" i="1" s="1"/>
  <c r="A337" i="1" s="1"/>
  <c r="A341" i="1" s="1"/>
  <c r="A342" i="1" s="1"/>
  <c r="A344" i="1" s="1"/>
  <c r="A346" i="1" s="1"/>
  <c r="A348" i="1" s="1"/>
  <c r="A349" i="1" s="1"/>
  <c r="A350" i="1" s="1"/>
  <c r="A354" i="1" s="1"/>
  <c r="A355" i="1" s="1"/>
  <c r="A356" i="1" s="1"/>
  <c r="A357" i="1" s="1"/>
  <c r="A359" i="1" s="1"/>
  <c r="A361" i="1" s="1"/>
  <c r="A363" i="1" s="1"/>
  <c r="A365" i="1" s="1"/>
  <c r="A366" i="1" s="1"/>
  <c r="A367" i="1" s="1"/>
  <c r="A371" i="1" s="1"/>
  <c r="A372" i="1" s="1"/>
  <c r="A373" i="1" s="1"/>
  <c r="A374" i="1" s="1"/>
  <c r="A375" i="1" s="1"/>
  <c r="A377" i="1" s="1"/>
  <c r="A378" i="1" s="1"/>
  <c r="A379" i="1" s="1"/>
  <c r="A381" i="1" s="1"/>
  <c r="A383" i="1" s="1"/>
  <c r="A385" i="1" s="1"/>
  <c r="A386" i="1" s="1"/>
  <c r="A387" i="1" s="1"/>
  <c r="A388" i="1" s="1"/>
  <c r="A392" i="1" s="1"/>
  <c r="A393" i="1" s="1"/>
  <c r="A397" i="1" s="1"/>
  <c r="A398" i="1" s="1"/>
  <c r="A399" i="1" s="1"/>
  <c r="A403" i="1" s="1"/>
  <c r="A407" i="1" s="1"/>
  <c r="A408" i="1" s="1"/>
  <c r="A409" i="1" s="1"/>
  <c r="A410" i="1" s="1"/>
  <c r="A411" i="1" s="1"/>
  <c r="A412" i="1" s="1"/>
  <c r="A413" i="1" s="1"/>
  <c r="A414" i="1" s="1"/>
  <c r="A416" i="1" s="1"/>
  <c r="A417" i="1" s="1"/>
  <c r="A418" i="1" s="1"/>
  <c r="A420" i="1" s="1"/>
  <c r="A422" i="1" s="1"/>
  <c r="A424" i="1" s="1"/>
  <c r="A425" i="1" s="1"/>
  <c r="A429" i="1" s="1"/>
  <c r="A430" i="1" s="1"/>
  <c r="A432" i="1" s="1"/>
  <c r="A434" i="1" s="1"/>
  <c r="A436" i="1" s="1"/>
  <c r="A437" i="1" s="1"/>
  <c r="A439" i="1" s="1"/>
  <c r="A443" i="1" s="1"/>
  <c r="A444" i="1" s="1"/>
  <c r="A446" i="1" s="1"/>
  <c r="A448" i="1" s="1"/>
  <c r="A450" i="1" s="1"/>
  <c r="A451" i="1" s="1"/>
  <c r="A455" i="1" s="1"/>
  <c r="A456" i="1" s="1"/>
  <c r="A458" i="1" s="1"/>
  <c r="A462" i="1" s="1"/>
  <c r="A466" i="1" s="1"/>
  <c r="A467" i="1" s="1"/>
  <c r="A468" i="1" s="1"/>
  <c r="A470" i="1" s="1"/>
  <c r="A472" i="1" s="1"/>
  <c r="A474" i="1" s="1"/>
  <c r="A476" i="1" s="1"/>
  <c r="A477" i="1" s="1"/>
  <c r="A481" i="1" s="1"/>
  <c r="A483" i="1" s="1"/>
  <c r="A484" i="1" s="1"/>
  <c r="A486" i="1" s="1"/>
  <c r="A488" i="1" s="1"/>
  <c r="A490" i="1" s="1"/>
  <c r="A491" i="1" s="1"/>
  <c r="A495" i="1" s="1"/>
  <c r="A496" i="1" s="1"/>
  <c r="A497" i="1" s="1"/>
  <c r="A498" i="1" s="1"/>
  <c r="A499" i="1" s="1"/>
  <c r="A501" i="1" s="1"/>
  <c r="A503" i="1" s="1"/>
  <c r="A505" i="1" s="1"/>
  <c r="A507" i="1" s="1"/>
  <c r="A511" i="1" s="1"/>
  <c r="A512" i="1" s="1"/>
  <c r="A513" i="1" s="1"/>
  <c r="A514" i="1" s="1"/>
  <c r="A516" i="1" s="1"/>
  <c r="A520" i="1" s="1"/>
  <c r="A521" i="1" s="1"/>
  <c r="A522" i="1" s="1"/>
  <c r="A523" i="1" s="1"/>
  <c r="A524" i="1" s="1"/>
  <c r="A525" i="1" s="1"/>
  <c r="A526" i="1" s="1"/>
  <c r="A528" i="1" s="1"/>
  <c r="A529" i="1" s="1"/>
  <c r="A531" i="1" s="1"/>
  <c r="A533" i="1" s="1"/>
  <c r="A535" i="1" s="1"/>
  <c r="A536" i="1" s="1"/>
  <c r="A537" i="1" s="1"/>
  <c r="A541" i="1" s="1"/>
  <c r="A542" i="1" s="1"/>
  <c r="A544" i="1" s="1"/>
  <c r="A546" i="1" s="1"/>
  <c r="A548" i="1" s="1"/>
  <c r="A549" i="1" s="1"/>
  <c r="A550" i="1" s="1"/>
  <c r="A551" i="1" s="1"/>
  <c r="A555" i="1" s="1"/>
  <c r="A556" i="1" s="1"/>
  <c r="A558" i="1" s="1"/>
  <c r="A562" i="1" s="1"/>
  <c r="A563" i="1" s="1"/>
  <c r="A564" i="1" s="1"/>
  <c r="A565" i="1" s="1"/>
  <c r="A566" i="1" s="1"/>
  <c r="A567" i="1" s="1"/>
  <c r="A569" i="1" s="1"/>
  <c r="A571" i="1" s="1"/>
  <c r="A573" i="1" s="1"/>
  <c r="A575" i="1" s="1"/>
  <c r="A576" i="1" s="1"/>
  <c r="A580" i="1" s="1"/>
  <c r="A581" i="1" s="1"/>
  <c r="A583" i="1" s="1"/>
  <c r="A585" i="1" s="1"/>
  <c r="A587" i="1" s="1"/>
  <c r="A589" i="1" s="1"/>
  <c r="A593" i="1" s="1"/>
  <c r="A594" i="1" s="1"/>
  <c r="A596" i="1" s="1"/>
  <c r="A598" i="1" s="1"/>
  <c r="A600" i="1" s="1"/>
  <c r="A601" i="1" s="1"/>
  <c r="A604" i="1" s="1"/>
  <c r="A605" i="1" s="1"/>
  <c r="A607"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50"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41" i="1" s="1"/>
  <c r="A742" i="1" s="1"/>
  <c r="M747" i="1"/>
  <c r="M749" i="1"/>
  <c r="M750" i="1" l="1"/>
</calcChain>
</file>

<file path=xl/sharedStrings.xml><?xml version="1.0" encoding="utf-8"?>
<sst xmlns="http://schemas.openxmlformats.org/spreadsheetml/2006/main" count="1194" uniqueCount="440">
  <si>
    <t>ITEM #</t>
  </si>
  <si>
    <t>DWG. #</t>
  </si>
  <si>
    <t>DESCRIPTION</t>
  </si>
  <si>
    <t>QUANTITY</t>
  </si>
  <si>
    <t>UNIT</t>
  </si>
  <si>
    <t>GENERAL REQUIREMENTS</t>
  </si>
  <si>
    <t>INSURANCE</t>
  </si>
  <si>
    <t>TOTAL BASE BID</t>
  </si>
  <si>
    <t>CONTINGENCY</t>
  </si>
  <si>
    <t>Permits</t>
  </si>
  <si>
    <t>LS</t>
  </si>
  <si>
    <t>Note:</t>
  </si>
  <si>
    <t xml:space="preserve">   Date:</t>
  </si>
  <si>
    <t>TRADE  COST</t>
  </si>
  <si>
    <t>Subtotal (General Requirements)</t>
  </si>
  <si>
    <t>SUBTOTAL</t>
  </si>
  <si>
    <t>DIVISION 06- WOOD, PLASTIC &amp; COMPOSITES</t>
  </si>
  <si>
    <t>Subtotal (Openings)</t>
  </si>
  <si>
    <t>Subtotal (Wood &amp; Plastic Composites)</t>
  </si>
  <si>
    <t>SCOPE:</t>
  </si>
  <si>
    <t>PROJECT ID:</t>
  </si>
  <si>
    <t>SF</t>
  </si>
  <si>
    <t>WSTG</t>
  </si>
  <si>
    <r>
      <t xml:space="preserve">TOTAL COST
</t>
    </r>
    <r>
      <rPr>
        <b/>
        <sz val="10"/>
        <color theme="0"/>
        <rFont val="Calibri"/>
        <family val="2"/>
        <scheme val="minor"/>
      </rPr>
      <t>(Labor + Material)</t>
    </r>
  </si>
  <si>
    <r>
      <rPr>
        <b/>
        <sz val="12"/>
        <color theme="0"/>
        <rFont val="Calibri"/>
        <family val="2"/>
        <scheme val="minor"/>
      </rPr>
      <t>UNIT COST</t>
    </r>
    <r>
      <rPr>
        <b/>
        <sz val="11"/>
        <color theme="0"/>
        <rFont val="Calibri"/>
        <family val="2"/>
        <scheme val="minor"/>
      </rPr>
      <t xml:space="preserve">
</t>
    </r>
    <r>
      <rPr>
        <b/>
        <sz val="10"/>
        <color theme="0"/>
        <rFont val="Calibri"/>
        <family val="2"/>
        <scheme val="minor"/>
      </rPr>
      <t>(Labor)</t>
    </r>
  </si>
  <si>
    <r>
      <rPr>
        <b/>
        <sz val="12"/>
        <color theme="0"/>
        <rFont val="Calibri"/>
        <family val="2"/>
        <scheme val="minor"/>
      </rPr>
      <t>UNIT COST</t>
    </r>
    <r>
      <rPr>
        <b/>
        <sz val="11"/>
        <color theme="0"/>
        <rFont val="Calibri"/>
        <family val="2"/>
        <scheme val="minor"/>
      </rPr>
      <t xml:space="preserve">
</t>
    </r>
    <r>
      <rPr>
        <b/>
        <sz val="10"/>
        <color theme="0"/>
        <rFont val="Calibri"/>
        <family val="2"/>
        <scheme val="minor"/>
      </rPr>
      <t>(Material)</t>
    </r>
  </si>
  <si>
    <t>CONTACT:</t>
  </si>
  <si>
    <t>E-MAIL ADDRESS:</t>
  </si>
  <si>
    <t>PHONE NUMBER:</t>
  </si>
  <si>
    <t>CLIENT'S INFORMATION:</t>
  </si>
  <si>
    <t>OVERHEAD/PROFIT</t>
  </si>
  <si>
    <t xml:space="preserve">Supervision </t>
  </si>
  <si>
    <t xml:space="preserve">Final Clean-up </t>
  </si>
  <si>
    <t>Mobilization Costs</t>
  </si>
  <si>
    <t>Bonds</t>
  </si>
  <si>
    <t xml:space="preserve">Temporary Control &amp; Facilities </t>
  </si>
  <si>
    <t>Prices can be changed based on field circumstances.</t>
  </si>
  <si>
    <r>
      <t xml:space="preserve">(If require, you can change </t>
    </r>
    <r>
      <rPr>
        <b/>
        <sz val="12"/>
        <rFont val="Calibri"/>
        <family val="2"/>
        <scheme val="minor"/>
      </rPr>
      <t>OVERHEAD/PROFIT</t>
    </r>
    <r>
      <rPr>
        <sz val="12"/>
        <rFont val="Calibri"/>
        <family val="2"/>
        <scheme val="minor"/>
      </rPr>
      <t xml:space="preserve"> percentage in Blue Column, 15%-25%)</t>
    </r>
  </si>
  <si>
    <t>Legend</t>
  </si>
  <si>
    <t>SF = square feet</t>
  </si>
  <si>
    <t>LF = linear feet</t>
  </si>
  <si>
    <t>EA = each</t>
  </si>
  <si>
    <t>CY = cubic yard</t>
  </si>
  <si>
    <t>SY = square yard</t>
  </si>
  <si>
    <t>LOC = location</t>
  </si>
  <si>
    <t>LS = lump sum</t>
  </si>
  <si>
    <t>TOTAL 
(Material Cost)</t>
  </si>
  <si>
    <t>TOTAL 
(Labor Cost)</t>
  </si>
  <si>
    <r>
      <t xml:space="preserve">QUANTITY 
</t>
    </r>
    <r>
      <rPr>
        <b/>
        <sz val="10"/>
        <color theme="0"/>
        <rFont val="Calibri"/>
        <family val="2"/>
        <scheme val="minor"/>
      </rPr>
      <t>(W/ Wastage)</t>
    </r>
  </si>
  <si>
    <t>Total Mat. Cost =</t>
  </si>
  <si>
    <t>Total Lab. Cost =</t>
  </si>
  <si>
    <t xml:space="preserve">Wastage </t>
  </si>
  <si>
    <t>Unit</t>
  </si>
  <si>
    <t>Wastage</t>
  </si>
  <si>
    <t>EA</t>
  </si>
  <si>
    <t>LF</t>
  </si>
  <si>
    <t>SY</t>
  </si>
  <si>
    <t>CY</t>
  </si>
  <si>
    <t>LOC</t>
  </si>
  <si>
    <t>LBs</t>
  </si>
  <si>
    <t>LBs=pound</t>
  </si>
  <si>
    <t>We have no control over the cost of labor, material, equipment, productivity or the contractors method of determining prices and this statement of probable construction costs is based on industry practice, professional experience and qualifications. 
It represents our best judgement as a professional cost estimator familiar with the construction industry and local conditions. We do not and cannot guaranty that the bids received will not vary from this opinion of costs. 
We only guarantee 100% accuracy in Material Takeoff Quantities.</t>
  </si>
  <si>
    <r>
      <t xml:space="preserve">(If require, you can change </t>
    </r>
    <r>
      <rPr>
        <b/>
        <sz val="12"/>
        <rFont val="Calibri"/>
        <family val="2"/>
        <scheme val="minor"/>
      </rPr>
      <t>CONTINGENCY</t>
    </r>
    <r>
      <rPr>
        <sz val="12"/>
        <rFont val="Calibri"/>
        <family val="2"/>
        <scheme val="minor"/>
      </rPr>
      <t xml:space="preserve"> percentage Blue Column, 3%-7%)</t>
    </r>
  </si>
  <si>
    <r>
      <t xml:space="preserve">(If require, you can change </t>
    </r>
    <r>
      <rPr>
        <b/>
        <sz val="12"/>
        <rFont val="Calibri"/>
        <family val="2"/>
        <scheme val="minor"/>
      </rPr>
      <t>INSURANCE</t>
    </r>
    <r>
      <rPr>
        <sz val="12"/>
        <rFont val="Calibri"/>
        <family val="2"/>
        <scheme val="minor"/>
      </rPr>
      <t xml:space="preserve"> percentage in Blue Column, 3%-5%)</t>
    </r>
  </si>
  <si>
    <t>REVISION NO:</t>
  </si>
  <si>
    <t>Adjust wastage according to the requirement</t>
  </si>
  <si>
    <t>Mobile Scaffolding/ Rental Lift</t>
  </si>
  <si>
    <t>Surveying</t>
  </si>
  <si>
    <t>Office or Trailer</t>
  </si>
  <si>
    <t>Temporary Electric</t>
  </si>
  <si>
    <t>Temporary Water</t>
  </si>
  <si>
    <t>Sitework Protection</t>
  </si>
  <si>
    <t>Submittals/Shop drawings</t>
  </si>
  <si>
    <t>Blueprinting/Estimation</t>
  </si>
  <si>
    <t>ADDRESS:</t>
  </si>
  <si>
    <r>
      <t xml:space="preserve">Contractor to Fill These General Requirements as Per Site Conditions
</t>
    </r>
    <r>
      <rPr>
        <sz val="12"/>
        <color rgb="FFFF0000"/>
        <rFont val="Calibri"/>
        <family val="2"/>
        <scheme val="minor"/>
      </rPr>
      <t>(OR 12% of Total Cost, If Required)</t>
    </r>
  </si>
  <si>
    <t>MILLWORK, CASEWORK &amp; DOORS</t>
  </si>
  <si>
    <t>DIVISION 09 - OPENINGS</t>
  </si>
  <si>
    <t>First Floor</t>
  </si>
  <si>
    <t>101' Hall</t>
  </si>
  <si>
    <t>Cabinetry</t>
  </si>
  <si>
    <t>2'-0" Deep x 3'-8" Wide x 2'-10" High Coat Closet Shelves_x000D_
W/ Adjust. Shelves - Adjust. Closet Hanging Rod &amp; Cup By Brasswork - Brass Hardware</t>
  </si>
  <si>
    <t>102' Powder Room</t>
  </si>
  <si>
    <t>2'-0" Deep x 3'-6" Wide x 2'-10" High Vanity Cabinet_x000D_
W/ Adjus. Shelves &amp; (2) Doors</t>
  </si>
  <si>
    <t>103' W.C</t>
  </si>
  <si>
    <t>0'-7" Deep x 1'-6" Wide x 1'-10" High T.P Cabinet_x000D_
W/ Adjust. Shelves &amp; (1) Doors</t>
  </si>
  <si>
    <t>105' Bar</t>
  </si>
  <si>
    <t>2'-1" Deep x 1'-6" Wide x 3'-0" High Antique Base Cabinet_x000D_
W/ Adjus. Shelves -  (1) Door &amp; Polished Nickel Hardware</t>
  </si>
  <si>
    <t>2'-1" Deep x 1'-8" Wide x 3'-0" High Antique Base Cabinet_x000D_
W/ Adjus. Shelves -  (1) Door &amp; Polished Nickel Hardware</t>
  </si>
  <si>
    <t>2'-1" Deep x 1'-7" Wide x 3'-0" High Antique Base Drawer_x000D_
W/ (4) Drawers  &amp; Polished Nickel Hardware</t>
  </si>
  <si>
    <t>1'-0" Deep x 8'-2" Wide x 4'-9" High Antique Wall Cabinet_x000D_
W/ (3) Adjus. Shelves &amp; Polished Nickel Hardware</t>
  </si>
  <si>
    <t>2'-6" Deep x 3'-3" Wide x 8'-2" High Antique Tall Cabinet_x000D_
W/ (3) Adjus. Shelves -  (1) Door - 8'-2" High (4) Decorative Column &amp; Polished Nickel Hardware</t>
  </si>
  <si>
    <t>Paneling</t>
  </si>
  <si>
    <t>Restricted Wood Block Wall Paneling_x000D_
Natural Finish OR White Wash (To Match MSI Approved Control Sample)</t>
  </si>
  <si>
    <t>107' Dinning Room</t>
  </si>
  <si>
    <t>110' East Stair Hall</t>
  </si>
  <si>
    <t>Railing</t>
  </si>
  <si>
    <t>3'-0" High Hand Rail_x000D_
Cutsom, Stained Grade Solid Stock Mahogany_x000D_
Shaped Railing Pickets and Newel Post Bronze Finish TBD</t>
  </si>
  <si>
    <t>111' Theater</t>
  </si>
  <si>
    <t>Stain Grade Veneer Panels
Primed/Painted</t>
  </si>
  <si>
    <t>Wide Plank Wood Board 
Match Control Sample</t>
  </si>
  <si>
    <t>Baseboard</t>
  </si>
  <si>
    <t>6 1/8" High Wood Basboard_x000D_
Poplar Painted</t>
  </si>
  <si>
    <t>Casing</t>
  </si>
  <si>
    <t>5 1/8" High Wood Casing_x000D_
Poplar Painted</t>
  </si>
  <si>
    <t>Trim</t>
  </si>
  <si>
    <t>3 1/8" High Wood Trim_x000D_
Poplar Painted</t>
  </si>
  <si>
    <t>4 1/8" High Wood Corner Trim_x000D_
Poplar Painted</t>
  </si>
  <si>
    <t>112' AV Room</t>
  </si>
  <si>
    <t>1'-2" Deep x 3'-0" Wide x 6'-8" High Shallow Closet_x000D_
W/ (5) Adjus. Shelves &amp; (1) Doors &amp; Brass Hardware</t>
  </si>
  <si>
    <t>4 1/8" High Wood Baseboard_x000D_
Poplar Painted</t>
  </si>
  <si>
    <t>2 1/16" High Wood Casing_x000D_
Poplar Painted</t>
  </si>
  <si>
    <t>2 5/8" High Wood Sill_x000D_
Poplar Painted</t>
  </si>
  <si>
    <t>3 1/2" x 5 1/2" Wood Cornice_x000D_
Poplar Painted</t>
  </si>
  <si>
    <t>3 1/2" x 8 1/2" Wood Cornice_x000D_
Poplar Painted</t>
  </si>
  <si>
    <t>3 1/2" x 10 1/2" Wood Cornice_x000D_
Poplar Painted</t>
  </si>
  <si>
    <t>113' Hall</t>
  </si>
  <si>
    <t>2'-0" Deep x 4'-0" Wide x 8'-0" High Concealed Closet_x000D_
W/ Adjus. Shelves &amp; (2) Doors &amp; Brass Hardware</t>
  </si>
  <si>
    <t>115' East Laundry</t>
  </si>
  <si>
    <t>2'-2" Deep x 3'-0" Wide x 3'-0" High Base Cabinet_x000D_
W/ Adjus. Shelves -  (1) Drawer - (2) Door</t>
  </si>
  <si>
    <t>2'-2" Deep x 3'-0" Wide x 3'-0" High Base Drawer_x000D_
W/ (3) Drawer</t>
  </si>
  <si>
    <t>1'-2" Deep x 3'-0" Wide x 4'-8" High Wall Cabinet_x000D_
W/ Adjust. Shelf - (2) Doors</t>
  </si>
  <si>
    <t>1'-2" Deep x 3'-0" Wide x 3'-0" High Wall Cabinet_x000D_
W/ Adjust. Shelf - (2) Doors</t>
  </si>
  <si>
    <t>1'-2" Deep x 3'-0" Wide x 1'-8" High Wall Cabinet_x000D_
W/ Adjust. Shelf - (2) Doors</t>
  </si>
  <si>
    <t>2'-2" Deep x 4'-2" Wide x 1'-8" High Wall Cabinet_x000D_
W/ Adjust. Shelf - (2) Doors</t>
  </si>
  <si>
    <t>1'-8" Deep x 4'-0" Wide x 1'-8" High Wall Cabinet_x000D_
W/ Adjust. Shelf - (2) Doors</t>
  </si>
  <si>
    <t>2'-2" Deep x 4'-2" Wide x 8'-0" High Tall Cabinet_x000D_
W/ Adjust. Shelf - (2) Doors</t>
  </si>
  <si>
    <t>1'-8" Deep x 4'-0" Wide x 8'-0" High Tal lCabinet_x000D_
W/ Adjust. Shelf - (2) Doors</t>
  </si>
  <si>
    <t>4 1/8" High Wood Basboard_x000D_
Popular Painted</t>
  </si>
  <si>
    <t>4 1/8" High Wood Casing_x000D_
Poplar Painted</t>
  </si>
  <si>
    <t>3 1/2" x 4 1/2" Wood Cornice_x000D_
Poplar Painted</t>
  </si>
  <si>
    <t>116' East Mechanical Room</t>
  </si>
  <si>
    <t>6 1/8" High Wood Basboard_x000D_
Popular Painted</t>
  </si>
  <si>
    <t>2 1/8" High Wood Casing_x000D_
Poplar Painted</t>
  </si>
  <si>
    <t>117A' Powder Room</t>
  </si>
  <si>
    <t>0'-7" Deep x 1'-8" Wide x 2'-10" High Medicine Cabinet_x000D_
W/ Adjust. Shelves &amp; (1) Doors</t>
  </si>
  <si>
    <t>6 1/8" High Wood Basboard_x000D_
Mahogany Painted</t>
  </si>
  <si>
    <t>3 7/8" High Wood Casing_x000D_
Mahogany Painted</t>
  </si>
  <si>
    <t>4 5/8" x 2 5/8" Wood Cornice_x000D_
Mahogany Painted</t>
  </si>
  <si>
    <t>4 5/8" x 3 5/8" Wood Cornice_x000D_
Mahogany Painted</t>
  </si>
  <si>
    <t>118' Office</t>
  </si>
  <si>
    <t>1'-2" Deep x 1'-8" Wide x 2'-6" High Natural Finish Cypress Base Cabinet_x000D_
W/ Adjus. Shelves - (1) Door</t>
  </si>
  <si>
    <t>1'-2" Deep x 3'-3" Wide x 2'-6" High Natural Finish Cypress Base Cabinet_x000D_
W/ Adjus. Shelves - (2) Door</t>
  </si>
  <si>
    <t>1'-2" Deep x 3'-3" Wide x 3'-0" High Natural Finish Cypress Open Shelves_x000D_
W/ (2) Adjus. Shelves</t>
  </si>
  <si>
    <t>1'-2" Deep x 6'-9" Wide x 3'-0" High Natural Finish Cypress Open Shelves_x000D_
W/ (2) Adjus. Shelves</t>
  </si>
  <si>
    <t>1'-2" Deep x 3'-3" Wide x 5'-3" High Natural Finish Cypress Open Shelves_x000D_
W/ (4) Adjus. Shelves</t>
  </si>
  <si>
    <t xml:space="preserve">6" Wide Pecky Cypress Vertical Tongue &amp; Grove Board_x000D_
W/ 1 1/4" Stain Grade Stock &amp; Natural Finish </t>
  </si>
  <si>
    <t>1/4" V-Groove Joint Cypress Trim</t>
  </si>
  <si>
    <t>6 1/8" High Custom Plaster Basboard_x000D_
Plaster Painted</t>
  </si>
  <si>
    <t>119' His Office P.R</t>
  </si>
  <si>
    <t>2'-0" Deep x 4'-4" Wide x 2'-9" High Natural Finish Cypress Vanity Cabinet_x000D_
W/ Adjus. Shelves - (8) Drawers - (2) Door</t>
  </si>
  <si>
    <t>3 1/8" High Wood Chair Rail_x000D_
Poplar Painted</t>
  </si>
  <si>
    <t>120' West Loggia</t>
  </si>
  <si>
    <t>124' Kitchen</t>
  </si>
  <si>
    <t>2'-0" Deep x 1'-6" Wide x 3'-0" High Base Drawer_x000D_
W/ (3) Drawers</t>
  </si>
  <si>
    <t>2'-0" Deep x 2'-0" Wide x 3'-0" High Base  Cabinet_x000D_
W/ Adjus. Shelves - (1) Drawers - (1) Door</t>
  </si>
  <si>
    <t>2'-0" Deep x 2'-3" Wide x 3'-0" High Base Drawer_x000D_
W/ (3) Drawers</t>
  </si>
  <si>
    <t>2'-0" Deep x 3'-0" Wide x 3'-0" High Base Drawer_x000D_
W/ (3) Drawers</t>
  </si>
  <si>
    <t>2'-0" Deep x 1'-7" Wide x 3'-0" High Base  Cabinet_x000D_
W/ Adjus. Shelves - (1) Drawers - (1) Door</t>
  </si>
  <si>
    <t>2'-0" Deep x 2'-6" Wide x 3'-0" High Base  Cabinet_x000D_
W/ Adjus. Shelves - (1) Drawers - (2) Door</t>
  </si>
  <si>
    <t>2'-0" Deep x 2'-9" Wide x 3'-0" High Base  Cabinet_x000D_
W/ Adjus. Shelves - (1) Drawers - (2) Door</t>
  </si>
  <si>
    <t>1'-0" Deep x 2'-0" Wide x 6'-4" High Wall Cabinet_x000D_
W/ (3) Adjust. Shelf - (2) Glass Doors</t>
  </si>
  <si>
    <t>1'-0" Deep x 3'-0" Wide x 6'-4" High Wall Cabinet_x000D_
W/ (3) Adjust. Shelf - (2) Glass Doors</t>
  </si>
  <si>
    <t>1'-0" Deep x 3'-1" Wide x 6'-4" High Wall Cabinet_x000D_
W/ (3) Adjust. Shelf - (2) Glass Doors</t>
  </si>
  <si>
    <t>1'-0" Deep x 3'-5" Wide x 1'-7" High Wall Cabinet_x000D_
W/ Adjust. Shelf - (2) Glass Doors</t>
  </si>
  <si>
    <t>1'-0" Deep x 3'-5" Wide x 6'-0" High Wall Cabinet_x000D_
W/ Adjust. Shelf - (2) Glass Doors</t>
  </si>
  <si>
    <t>2'-0" Deep x 3'-3" Wide x 3'-6" High Wall Cabinet_x000D_
W/ Adjust. Shelf - (2) Glass Doors</t>
  </si>
  <si>
    <t>2'-0" Deep x 3'-3" Wide x 7'-0" High Tall Cabinet_x000D_
W/ Adjust. Shelf - (2) Drawers - (1) Doors</t>
  </si>
  <si>
    <t>1'-0" Deep x 3'-10" Wide x 4'-8" High Open Shelf_x000D_
W/ (2) Adjust. Shelf</t>
  </si>
  <si>
    <t>1'-0" Deep x 3'-10" Wide x 4'-8" High Open Shelf_x000D_
W/ (3) Adjust. Shelf</t>
  </si>
  <si>
    <t>3 1/8" High Wood Casing_x000D_
Poplar Painted</t>
  </si>
  <si>
    <t>Trims</t>
  </si>
  <si>
    <t>7 1/2" x 2 1/2" Wood Cornice_x000D_
Poplar Painted</t>
  </si>
  <si>
    <t>7 1/2" x 3 1/2" Wood Cornice_x000D_
Poplar Painted</t>
  </si>
  <si>
    <t>7 1/2" x 4 1/2" Wood Cornice_x000D_
Poplar Painted</t>
  </si>
  <si>
    <t>126' Chefs Kitchen</t>
  </si>
  <si>
    <t>2'-0" Deep x 2'-0" Wide x 3'-0" High Base Drawer_x000D_
W/ (4) Drawers</t>
  </si>
  <si>
    <t>2'-0" Deep x 1'-4" Wide x 3'-0" High Base  Cabinet_x000D_
W/ Adjus. Shelves - (1) Door</t>
  </si>
  <si>
    <t>1'-0" Deep x 3'-0" Wide x 4'-8" High Wall Cabinet_x000D_
W/ (3) Adjust. Shelf - (2) Glass Doors</t>
  </si>
  <si>
    <t>1'-0" Deep x 3'-0" Wide x 1'-10" High Wall Cabinet_x000D_
W/ Adjust. Shelf - (2) Glass Doors</t>
  </si>
  <si>
    <t>1'-0" Deep x 3'-8" Wide x 4'-8" High Wall Cabinet_x000D_
W/ (3) Adjust. Shelf - (2) Glass Doors</t>
  </si>
  <si>
    <t>2'-0" Deep x 3'-8" Wide x 6'-6" High Tall Cabinet_x000D_
W/ Adjust. Shelf - (2) Drawers - (1) Doors</t>
  </si>
  <si>
    <t>2'-0" Deep x 3'-3" Wide x 3'-8" High Wall Cabinet_x000D_
W/ Adjust. Shelf - (2) Glass Doors</t>
  </si>
  <si>
    <t>2'-0" Deep x 2'-2" Wide x 3'-0" High Base  Cabinet_x000D_
W/ Adjus. Shelves - (1) Drawers - (1) Door</t>
  </si>
  <si>
    <t>5" Wide Painted Wood Pegs</t>
  </si>
  <si>
    <t>127' Hall</t>
  </si>
  <si>
    <t>0'-7" Deep x 1'-8" Wide x 8'-0" High Concealed Tall Cabinet_x000D_
W/ Adjust. Shelf - (1) Doors</t>
  </si>
  <si>
    <t>0'-7" Deep x 3'-1" Wide x 8'-0" High Concealed Tall Cabinet_x000D_
W/ Adjust. Shelf - (2) Doors</t>
  </si>
  <si>
    <t>1'-2" Deep x 1'-8" Wide x 8'-0" High Concealed Tall Cabinet_x000D_
W/ Adjust. Shelf - (1) Doors</t>
  </si>
  <si>
    <t>2 1/8" High Wood Trim_x000D_
Poplar Painted</t>
  </si>
  <si>
    <t>3 1/2" x 2 1/2" Wood Cornice_x000D_
Poplar Painted</t>
  </si>
  <si>
    <t>127A'  PR</t>
  </si>
  <si>
    <t>0'-7" Deep x 1'-3" Wide x 5'-3" High T.P Cabinet_x000D_
W/ Adjust. Shelves &amp; (1) Doors</t>
  </si>
  <si>
    <t>4 7/8" High Wood Casing_x000D_
Mahogany Painted</t>
  </si>
  <si>
    <t>3 5/8" x 2 5/8" Wood Cornice_x000D_
Mahogany Painted</t>
  </si>
  <si>
    <t>128' Hall</t>
  </si>
  <si>
    <t>0'-10" Deep x 2'-2" Wide x 8'-0" High Closet_x000D_
W/ Adjus. Shelves &amp; (1) Doors</t>
  </si>
  <si>
    <t>129' Staff Room</t>
  </si>
  <si>
    <t>2'-0" Deep x 2'-0" Wide x 3'-0" High Base  Cabinet_x000D_
W/ Adjus. Shelves - (1) Door</t>
  </si>
  <si>
    <t>2'-0" Deep x 2'-4" Wide x 3'-0" High Base  Cabinet_x000D_
W/ Adjus. Shelves - (1) Drawers - (2) Door</t>
  </si>
  <si>
    <t>1'-3" Deep x 2'-2" Wide x 3'-8" High Wall Cabinet_x000D_
W/ (3) Adjust. Shelf - (2) Doors</t>
  </si>
  <si>
    <t>0'-7" Deep x 2'-3" Wide x 5'-10" High Concealed Tall Cabinet_x000D_
W/ Adjust. Shelf - (1) Doors</t>
  </si>
  <si>
    <t>0'-7" Deep x 2'-3" Wide x 8'-2" High Concealed Tall Cabinet_x000D_
W/ Adjust. Shelf - (1) Doors</t>
  </si>
  <si>
    <t>0'-7" Deep x 3'-6" Wide x 8'-2" High Concealed Tall Cabinet_x000D_
W/ Adjust. Shelf - (2) Doors</t>
  </si>
  <si>
    <t>0'-7" Deep x 4'-1" Wide x 8'-2" High Concealed Tall Cabinet_x000D_
W/ Adjust. Shelf - (2) Doors</t>
  </si>
  <si>
    <t>130' West Stair Hall</t>
  </si>
  <si>
    <t>131' Gym</t>
  </si>
  <si>
    <t>5 1/2" x 2 1/2" Wood Cornice_x000D_
Poplar Painted</t>
  </si>
  <si>
    <t>132' SPA</t>
  </si>
  <si>
    <t>1'-10" Deep x 4'-8" Wide x 2'-10" High Vanity Cabinet_x000D_
W/ Adjust. Shelves - (6) Drawers &amp; (2) Doors</t>
  </si>
  <si>
    <t>135' Sauna</t>
  </si>
  <si>
    <t>2'-0" Deep x 4'-4" Wide x 1'-6" High Floating Natural Cedar Built-In Bench</t>
  </si>
  <si>
    <t>2'-0" Deep x 5'-6" Wide x 1'-6" High Floating Natural Cedar Built-In Bench</t>
  </si>
  <si>
    <t>Removeable Cedar Duckboard
Primed/Painted</t>
  </si>
  <si>
    <t xml:space="preserve">Horz. Natural Cedar Board_x000D_
1x4 Clear Western Red Cedar </t>
  </si>
  <si>
    <t>1 1/2" High Wood Trim_x000D_
Poplar Painted</t>
  </si>
  <si>
    <t>Second Floor</t>
  </si>
  <si>
    <t>200' East Stair Hall</t>
  </si>
  <si>
    <t>201' Vestibule</t>
  </si>
  <si>
    <t>3 1/2" High Wood Trim_x000D_
Poplar Painted</t>
  </si>
  <si>
    <t>6 1/2" x 2 1/2" Wood Cornice_x000D_
Poplar Painted</t>
  </si>
  <si>
    <t>6 1/2" x 3 1/2" Wood Cornice_x000D_
Poplar Painted</t>
  </si>
  <si>
    <t>201A' Luggae Closet</t>
  </si>
  <si>
    <t>1'-0" Deep x 2'-6" Wide x 7'-8" High Closet_x000D_
W/ Adjust. Shelf</t>
  </si>
  <si>
    <t>0'-4" Deep x 1'-3" Wide Shade</t>
  </si>
  <si>
    <t>202' Setting Room</t>
  </si>
  <si>
    <t>2'-0" Deep x 1'-4" Wide x 3'-0" High Base Drawer_x000D_
W/ (4) Drawers</t>
  </si>
  <si>
    <t>2'-0" Deep x 1'-8" Wide x 3'-0" High Base  Cabinet_x000D_
W/ Adjus. Shelves - (1) Door</t>
  </si>
  <si>
    <t>1'-3" Deep x 3'-0" Wide x 2'-9" High Wall Cabinet_x000D_
W/ (2) Adjust. Shelf - (2) Doors</t>
  </si>
  <si>
    <t>1'-3" Deep x 1'-6" Wide x 2'-9" High Wall Cabinet_x000D_
W/ (2) Adjust. Shelf - (1) Doors</t>
  </si>
  <si>
    <t>2'-0" Deep x 3'-0" Wide x 2'-11" High Concealed Tall Cabinet_x000D_
W/ (1) Adjust. Shelf - (1) Doors</t>
  </si>
  <si>
    <t>2'-0" Deep x 3'-0" Wide x 6'-2" High Concealed Tall Cabinet_x000D_
W/ (4) Adjust. Shelf - (1) Doors</t>
  </si>
  <si>
    <t>2'-0" Deep x 3'-0" Wide x 7'-8" High Open Shelf Concealed Tall Cabinet_x000D_
W/ (6) Adjust. Shelf</t>
  </si>
  <si>
    <t>203' Vestibule</t>
  </si>
  <si>
    <t>204' Main Bedroom</t>
  </si>
  <si>
    <t xml:space="preserve">1x6 T&amp; G Wood Board
Primed/ Painted </t>
  </si>
  <si>
    <t>Wood Beams</t>
  </si>
  <si>
    <t>4 1/4" Wide Wood Beam_x000D_
Popular Painted</t>
  </si>
  <si>
    <t>6 1/2" x 1 1/2" Wood Cornice_x000D_
Poplar Painted</t>
  </si>
  <si>
    <t>205' Dressing Room #1</t>
  </si>
  <si>
    <t>2'-0" Deep x 3'-6" Wide x 4'-0" High Base Drawer_x000D_
W/ (5) Drawers</t>
  </si>
  <si>
    <t>2'-0" Deep x 1'-10" Wide x 4'-0" High Base  Cabinet_x000D_
W/ Adjus. Shelves - (1) Drawer - (1) Door</t>
  </si>
  <si>
    <t>2'-0" Deep x 3'-0" Wide x 8'-0" High Closet_x000D_
W/ (1) Adjus. Shelves - (1) Door &amp; (2) Hanging Rod</t>
  </si>
  <si>
    <t>2'-0" Deep x 3'-0" Wide x 8'-0" High Closet_x000D_
W/ (7) Adjus. Shelves - (1) Door</t>
  </si>
  <si>
    <t>2'-6" Deep x 2'-2" Wide x 8'-0" High Closet Storage_x000D_
W/ (7) Adjus. Shelves - (1) Door</t>
  </si>
  <si>
    <t>Natural Wood Panel
Primed/Painted</t>
  </si>
  <si>
    <t>6 1/2" x 4 1/2" Wood Cornice_x000D_
Poplar Painted</t>
  </si>
  <si>
    <t>206' Main Bathroom #1</t>
  </si>
  <si>
    <t>2'-0" Deep x 4'-4" Wide x 2'-10" High Fluted Glass Vanity Cabinet_x000D_
W/ Adjust. Shelves - (2) Doors</t>
  </si>
  <si>
    <t>0'-5" Deep x 2'-0" Wide x 3'-6" High Medicine Cabinet_x000D_
W/ Adjust. Shelves &amp; (1) Doors</t>
  </si>
  <si>
    <t>210' Main Bathroom #2</t>
  </si>
  <si>
    <t>2'-0" Deep x 5'-7" Wide x 2'-10" High Fluted Glass Vanity Cabinet_x000D_
W/ Adjust. Shelves - (8) Drawers &amp; (2) Doors</t>
  </si>
  <si>
    <t>0'-5" Deep x 1'-2" Wide x 3'-6" High Medicine Cabinet_x000D_
W/ Adjust. Shelves &amp; (1) Doors</t>
  </si>
  <si>
    <t>213' Linen Hall</t>
  </si>
  <si>
    <t>1'-4" Deep x 3'-9" Wide x 8'-0" High Linen Cabinet_x000D_
W/ Glass Shelves &amp; (2) Doors_x000D_
Fluted Back Painted Glass  &amp; Metal Buil-In Linen Cabinet</t>
  </si>
  <si>
    <t>214' Dressing Room #2</t>
  </si>
  <si>
    <t>1'-6" Deep x 1'-10" Wide x 1'-0" High Drawer_x000D_
W/ (1) Drawer</t>
  </si>
  <si>
    <t>2'-0" Deep x 3'-8" Wide x 4'-0" High Base Drawer_x000D_
W/ (6) Drawers</t>
  </si>
  <si>
    <t>2'-8" Deep x 2'-6" Wide x 3'-0" High Base Drawer_x000D_
W/ (3) Drawers</t>
  </si>
  <si>
    <t>2'-0" Deep x 3'-6" Wide x 8'-0" High Closet_x000D_
W/ (1) Adjus. Shelves - (2) Leaded Muntins Glazed Closet Door &amp; (2) Hanging Rod</t>
  </si>
  <si>
    <t>1'-4" Deep x 4'-2" Wide x 8'-0" High Linen Closet_x000D_
W/ Adjus. Shelves - (2) Closet Door</t>
  </si>
  <si>
    <t>1'-6" Deep x 1'-0" Wide x 5'-10" High Closet Storage_x000D_
W/ Adjus. Shelves - (1) Door</t>
  </si>
  <si>
    <t>2'-6" Deep x 2'-2" Wide x 8'-0" High Closet Storage_x000D_
W/ Adjus. Shelves - (1) Door</t>
  </si>
  <si>
    <t>1'-6" Deep x 3'-9" Wide x 1'-8" High Bench</t>
  </si>
  <si>
    <t>4 1/2" x 2 1/2" Wood Cornice_x000D_
Poplar Painted</t>
  </si>
  <si>
    <t>4 1/2" x 3 1/2" Wood Cornice_x000D_
Poplar Painted</t>
  </si>
  <si>
    <t>215' Closet</t>
  </si>
  <si>
    <t>2'-0" Deep x 2'-6" Wide x 9'-3" High Closet_x000D_
W/ (2) Adjus. Shelves - (2) Closet Door &amp; (1) Hanging Rod</t>
  </si>
  <si>
    <t>2'-0" Deep x 2'-6" Wide x 9'-3" High Closet_x000D_
W/ (3) Adjus. Shelves - (1) Closet Door_x000D_
(2'-0"x1'-3"x1'-7") Safe_x000D_
(2'-0"x2'-2x2'-8") (4) Maple Drawers Boxes</t>
  </si>
  <si>
    <t>216' Guest Bedroom #1</t>
  </si>
  <si>
    <t>217' Guest Bath #1</t>
  </si>
  <si>
    <t>2'-0" Deep x 4'-0" Wide x 2'-10" High Fluted Glass Vanity Cabinet_x000D_
W/ Adjust. Shelves - (9) Drawers &amp; (2) Doors</t>
  </si>
  <si>
    <t>0'-5" Deep x 2'-0" Wide x 3'-0" High Medicine Cabinet_x000D_
W/ Adjust. Shelves &amp; (1) Doors</t>
  </si>
  <si>
    <t>4 1/2" x 2 1/2" Wood Cornice_x000D_
Mahogany Painted</t>
  </si>
  <si>
    <t>220' West Stair Hall</t>
  </si>
  <si>
    <t>226' Guest Bedroom #2</t>
  </si>
  <si>
    <t>225' Vestibule</t>
  </si>
  <si>
    <t>1'-8" Deep x 2'-8" Wide x 8'-0" High Linen Cabinet_x000D_
W/ Adjus. Shelves &amp; (1) Doors</t>
  </si>
  <si>
    <t>227' Closet</t>
  </si>
  <si>
    <t>1'-8" Deep x 1'-8" Wide x 3'-6" High Base Drawer_x000D_
W/ (4) Drawers</t>
  </si>
  <si>
    <t>1'-8" Deep x 3'-0" Wide x 3'-6" High Base Cabinet_x000D_
W/ (1) Drawers - (2) Doors</t>
  </si>
  <si>
    <t>1'-4" Deep x 1'-8" Wide x 5'-3" High Open Shelf_x000D_
W/ (4) Shelf</t>
  </si>
  <si>
    <t>2'-0" Deep x 3'-5" Wide x 8'-0" High Closet_x000D_
W/ (2) Adjus. Shelves - (1)Closet Door &amp; (1) Hanging Rod</t>
  </si>
  <si>
    <t>2'-0" Deep x 3'-5" Wide x 8'-0" High Closet_x000D_
W/ (2) Adjus. Shelves - (1)Closet Door &amp; (2) Hanging Rod</t>
  </si>
  <si>
    <t>228' Guest Bath #2</t>
  </si>
  <si>
    <t>2'-0" Deep x 5'-8" Wide x 3'-0" High Vanity Cabinet_x000D_
W/ Adjust. Shelves - (6) Drawers &amp; (2) Doors</t>
  </si>
  <si>
    <t>0'-5" Deep x 2'-0" Wide x 4'-0" High Medicine Cabinet_x000D_
W/ Adjust. Shelves &amp; (1) Doors</t>
  </si>
  <si>
    <t>1'-6" Deep x 2'-0" Wide x 4'-10" High Tall Cabinet_x000D_
W/ (4) Adjust. Shelves &amp; (1) Doors</t>
  </si>
  <si>
    <t>1'-6" Deep x 2'-0" Wide x 2'-3" High Tall Cabinet_x000D_
W/ Adjust. Shelves &amp; (1) Doors</t>
  </si>
  <si>
    <t>230' Closet/ Bar</t>
  </si>
  <si>
    <t>2'-0" Deep x 1'-3" Wide x 3'-0" High Base Drawer_x000D_
W/ (4) Drawers</t>
  </si>
  <si>
    <t>2'-0" Deep x 1'-4" Wide x 3'-0" High Base Cabinet_x000D_
W/ Adjus. Shelf - (1) Doors</t>
  </si>
  <si>
    <t>2'-0" Deep x 1'-7" Wide x 3'-0" High Base Cabinet_x000D_
W/ Adjus. Shelf - (1) Doors</t>
  </si>
  <si>
    <t>1'-0" Deep x 1'-7" Wide x 4'-2" High Wall Cabinet_x000D_
W/ (4) Adjus. Shelf - (1) Doors</t>
  </si>
  <si>
    <t>1'-0" Deep x 3'-11" Wide x 4'-2" High Open Shelf_x000D_
W/ (4) Adjus. Shelf</t>
  </si>
  <si>
    <t>2'-0" Deep x 3'-6" Wide x 9'-2" High Closet_x000D_
W/ (2) Adjus. Shelves - (2) Closet Door &amp; (1) Hanging Rod</t>
  </si>
  <si>
    <t>2'-0" Deep x 3'-6" Wide x 9'-2" High Closet_x000D_
W/ (3) Adjus. Shelves - (2) Closet Door_x000D_
(2'-0"x1'-3"x1'-7") Safe_x000D_
(2'-0"x1'-9"x2'-8") (4) Maple Drawers Boxes</t>
  </si>
  <si>
    <t>231' Guest Bedroom #3</t>
  </si>
  <si>
    <t>232' Guest Bath #3</t>
  </si>
  <si>
    <t>2'-0" Deep x 4'-6" Wide x 3'-0" High Vanity Cabinet_x000D_
W/ Adjust. Shelves - (9) Drawers &amp; (2) Doors</t>
  </si>
  <si>
    <t>0'-5" Deep x 1'-7" Wide x 3'-2" High Medicine Cabinet_x000D_
W/ Adjust. Shelves &amp; (1) Doors</t>
  </si>
  <si>
    <t>6 1/2" x 2 1/2" Wood Cornice_x000D_
Mahogany Painted</t>
  </si>
  <si>
    <t>236' West Laundry</t>
  </si>
  <si>
    <t>2'-2" Deep x 2'-0" Wide x 3'-0" High Base Drawer_x000D_
W/ (3) Drawer</t>
  </si>
  <si>
    <t>2'-2" Deep x 3'-6" Wide x 1'-8" High Wall Cabinet_x000D_
W/ Adjust. Shelf - (2) Doors</t>
  </si>
  <si>
    <t>2'-2" Deep x 3'-6" Wide x 8'-0" High Tall Cabinet_x000D_
W/ Adjust. Shelf - (2) Doors</t>
  </si>
  <si>
    <t>3 1/2" x 3 1/2" Wood Cornice_x000D_
Poplar Painted</t>
  </si>
  <si>
    <t>237' Closet</t>
  </si>
  <si>
    <t>2'-0" Deep x 2'-11" Wide x 9'-3" High Closet_x000D_
W/ (3) Adjus. Shelves - (2) Closet Door_x000D_
(2'-0"x1'-3"x1'-7") Safe_x000D_
(2'-0"x2'-6"x2'-8") (4) Maple Drawers Boxes</t>
  </si>
  <si>
    <t>2'-0" Deep x 2'-7" Wide x 9'-3" High Closet_x000D_
W/ (2) Adjus. Shelves - (1) Closet Door &amp; (1) Hanging Rod</t>
  </si>
  <si>
    <t>238' Guest Bedroom #4</t>
  </si>
  <si>
    <t>239' Bathroom</t>
  </si>
  <si>
    <t>2'-0" Deep x 4'-0" Wide x 3'-0" High Vanity Cabinet_x000D_
W/ Adjust. Shelves - (9) Drawers &amp; (2) Doors</t>
  </si>
  <si>
    <t>Exterior Doors</t>
  </si>
  <si>
    <t>Door Tag: 100_x000D_
Door Type: A_x000D_
Door Frame Size: 4'-10"x8'-1"x7"_x000D_
Door Size: 4'-8"x7'-11"x2 1/4""_x000D_
Transom Frame Size: 4'-10"x1'-5 1/2"x7"_x000D_
Transom Size: 4'-8"x1'-3 1/2"x2 1/4"_x000D_
Material (Finish): Door/ Frame - Mahongany (Natural), Transom Mahongany (Natural) W/ Bronze Grille._x000D_
Glazing: Clear, Low-e Impact-Rated (Transom Only)_x000D_
Swing: Double Leaf Door W/ Door Frame</t>
  </si>
  <si>
    <t>Door Tag: 101_x000D_
Door Type: B_x000D_
Door Frame Size: 5'-2"x7'-8"x7"_x000D_
Door Size: 5'-0"x7'-6"x2 1/4"_x000D_
Transom Frame Size: 5'-2"x1'-10 1/2"x7"_x000D_
Transom Size: 5'-0"x1'-8 1/2"x2 1/4"_x000D_
Material (Finish): Mahongany (Painted)/ Reilly Architectural_x000D_
Glazing: Clear, Low-e Impact-Rated_x000D_
Swing: Double Leaf Door W/ Door Frame</t>
  </si>
  <si>
    <t>Door Tag: 102_x000D_
Door Type: C_x000D_
Door Frame Size: 5'-2"x7'-8"x7"_x000D_
Door Size: 5'-0"x7'-6"x2 1/4"_x000D_
Transom Frame Size: 5'-2"x2'-9"x7"_x000D_
Transom Size: 5'-0"x2'-6 3/4"x2 1/4"_x000D_
Material (Finish): Mahongany (Painted)/ Reilly Architectural_x000D_
Glazing: Clear, Low-e Impact-Rated_x000D_
Swing: Double Leaf Door W/ Door Frame</t>
  </si>
  <si>
    <t>Door Tag: 103_x000D_
Door Type: C_x000D_
Door Frame Size: 5'-2"x7'-8"x7"_x000D_
Door Size: 5'-0"x7'-6"x2 1/4"_x000D_
Transom Frame Size: 5'-2"x2'-9"x7"_x000D_
Transom Size: 5'-0"x2'-6 3/4"x2 1/4"_x000D_
Material (Finish) : Mahongany (Painted)/ Reilly Architectural_x000D_
Glazing: Clear, Low-e Impact-Rated_x000D_
Swing: Double Leaf Door W/ Door Frame</t>
  </si>
  <si>
    <t>Door Tag: 104_x000D_
Door Type: C_x000D_
Door Frame Size: 5'-2"x7'-8"x7"_x000D_
Door Size: 5'-0"x7'-6"x2 1/4"_x000D_
Transom Frame Size: 5'-2"x2'-9"x7"_x000D_
Transom Size: 5'-0"x2'-6 3/4"x2 1/4"_x000D_
Material (Finish) : Mahongany (Painted)/ Reilly Architectural_x000D_
Glazing: Clear, Low-e Impact-Rated_x000D_
Swing: Double Leaf Door W/ Door Frame</t>
  </si>
  <si>
    <t>Door Tag: 105_x000D_
Door Type: C_x000D_
Door Frame Size: 5'-2"x7'-8"x7"_x000D_
Door Size: 5'-0"x7'-6"x2 1/4"_x000D_
Transom Frame Size: 5'-2"x2'-9"x7"_x000D_
Transom Size: 5'-0"x2'-6 3/4"x2 1/4"_x000D_
Material (Finish) : Mahongany (Painted)/ Reilly Architectural_x000D_
Glazing: Clear, Low-e Impact-Rated_x000D_
Swing: Double Leaf Door W/ Door Frame</t>
  </si>
  <si>
    <t>Door Tag: 106_x000D_
Door Type: C_x000D_
Door Frame Size: 5'-2"x7'-8"x7"_x000D_
Door Size: 5'-0"x7'-6"x2 1/4"_x000D_
Transom Frame Size: 5'-2"x2'-9"x7"_x000D_
Transom Size: 5'-0"x2'-6 3/4"x2 1/4"_x000D_
Material (Finish) : Mahongany (Painted)/ Reilly Architectural_x000D_
Glazing: Clear, Low-e Impact-Rated_x000D_
Swing: Double Leaf Door W/ Door Frame</t>
  </si>
  <si>
    <t>Door Tag: 107_x000D_
Door Type: C_x000D_
Door Frame Size: 5'-2"x7'-8"x7"_x000D_
Door Size: 5'-0"x7'-6"x2 1/4"_x000D_
Transom Frame Size: 5'-2"x2'-9"x7"_x000D_
Transom Size: 5'-0"x2'-6 3/4"x2 1/4"_x000D_
Material (Finish) : Mahongany (Painted)/ Reilly Architectural_x000D_
Glazing: Clear, Low-e Impact-Rated_x000D_
Swing: Double Leaf Door W/ Door Frame</t>
  </si>
  <si>
    <t>Door Tag: 108_x000D_
Door Type: C_x000D_
Door Frame Size: 5'-2"x7'-8"x7"_x000D_
Door Size: 5'-0"x7'-6"x2 1/4"_x000D_
Transom Frame Size: 5'-2"x2'-9"x7"_x000D_
Transom Size: 5'-0"x2'-6 3/4"x2 1/4"_x000D_
Material (Finish) : Mahongany (Painted)/ Reilly Architectural_x000D_
Glazing: Clear, Low-e Impact-Rated_x000D_
Swing: Double Leaf Door W/ Door Frame</t>
  </si>
  <si>
    <t>Door Tag: 109_x000D_
Door Type: B_x000D_
Door Frame Size: 5'-2"x7'-8"x7"_x000D_
Door Size: 5'-0"x7'-6"x2 1/4"_x000D_
Transom Frame Size: 5'-2"x1'-10 1/2"x7"_x000D_
Transom Size: 5'-0"x1'-8 1/2"x2 1/4"_x000D_
Material (Finish): Mahongany (Painted)/ Reilly Architectural_x000D_
Glazing: Clear, Low-e Impact-Rated_x000D_
Swing: Double Leaf Door W/ Door Frame</t>
  </si>
  <si>
    <t>Door Tag: 110_x000D_
Door Type: B_x000D_
Door Frame Size: 5'-2"x7'-8"x7"_x000D_
Door Size: 5'-0"x7'-6"x2 1/4"_x000D_
Transom Frame Size: 5'-2"x1'-10 1/2"x7"_x000D_
Transom Size: 5'-0"x1'-8 1/2"x2 1/4"_x000D_
Material (Finish): Mahongany (Painted)/ Reilly Architectural_x000D_
Glazing: Clear, Low-e Impact-Rated_x000D_
Swing: Double Leaf Door W/ Door Frame</t>
  </si>
  <si>
    <t>Door Tag: 111_x000D_
Door Type: C_x000D_
Door Frame Size: 5'-2"x7'-8"x7"_x000D_
Door Size: 5'-0"x7'-6"x2 1/4"_x000D_
Transom Frame Size: 5'-2"x2'-9"x7"_x000D_
Transom Size: 5'-0"x2'-6 3/4"x2 1/4"_x000D_
Material (Finish) : Mahongany (Painted)/ Reilly Architectural_x000D_
Glazing: Clear, Low-e Impact-Rated_x000D_
Swing: Double Leaf Door W/ Door Frame</t>
  </si>
  <si>
    <t>Door Tag: 112_x000D_
Door Type: D_x000D_
Door Frame Size: 5'-9"x9'-2"x7"_x000D_
Door Size: 5'-7"x9'-0"x2 1/4"_x000D_
Transom Frame Size: 5'-9"x2'-2 1/2"x7"_x000D_
Transom Size: 5'-7"x2'-0 1/4"x2 1/4"_x000D_
Material (Finish) : Mahongany (Painted)/ Reilly Architectural_x000D_
Glazing: Clear, Low-e Impact-Rated_x000D_
Swing: Double Leaf Door W/ Door Frame</t>
  </si>
  <si>
    <t>Door Tag: 113_x000D_
Door Type: D_x000D_
Door Frame Size: 5'-9"x9'-2"x7"_x000D_
Door Size: 5'-7"x9'-0"x2 1/4"_x000D_
Transom Frame Size: 5'-9"x2'-2 1/2"x7"_x000D_
Transom Size: 5'-7"x2'-0 1/4"x2 1/4"_x000D_
Material (Finish) : Mahongany (Painted)/ Reilly Architectural_x000D_
Glazing: Clear, Low-e Impact-Rated_x000D_
Swing: Double Leaf Door W/ Door Frame</t>
  </si>
  <si>
    <t>Door Tag: 114_x000D_
Door Type: D_x000D_
Door Frame Size: 5'-9"x9'-2"x7"_x000D_
Door Size: 5'-7"x9'-0"x2 1/4"_x000D_
Transom Frame Size: 5'-9"x2'-2 1/2"x7"_x000D_
Transom Size: 5'-7"x2'-0 1/4"x2 1/4"_x000D_
Material (Finish) : Mahongany (Painted)/ Reilly Architectural_x000D_
Glazing: Clear, Low-e Impact-Rated_x000D_
Swing: Double Leaf Door W/ Door Frame</t>
  </si>
  <si>
    <t>Door Tag: 115_x000D_
Door Type: C_x000D_
Door Frame Size: 5'-2"x7'-8"x7"_x000D_
Door Size: 5'-0"x7'-6"x2 1/4"_x000D_
Transom Frame Size: 5'-2"x2'-9"x7"_x000D_
Transom Size: 5'-0"x2'-6 3/4"x2 1/4"_x000D_
Material (Finish) : Mahongany (Painted)/ Reilly Architectural_x000D_
Glazing: Clear, Low-e Impact-Rated_x000D_
Swing: Double Leaf Door W/ Door Frame</t>
  </si>
  <si>
    <t>Door Tag: 116_x000D_
Door Type: B_x000D_
Door Frame Size: 5'-2"x7'-8"x7"_x000D_
Door Size: 5'-0"x7'-6"x2 1/4"_x000D_
Transom Frame Size: 5'-2"x1'-10 1/2"x7"_x000D_
Transom Size: 5'-0"x1'-8 1/2"x2 1/4"_x000D_
Material (Finish): Mahongany (Painted)/ Reilly Architectural_x000D_
Glazing: Clear, Low-e Impact-Rated_x000D_
Swing: Double Leaf Door W/ Door Frame</t>
  </si>
  <si>
    <t>Door Tag: 117_x000D_
Door Type: B_x000D_
Door Frame Size: 5'-2"x7'-8"x7"_x000D_
Door Size: 5'-0"x7'-6"x2 1/4"_x000D_
Transom Frame Size: 5'-2"x1'-10 1/2"x7"_x000D_
Transom Size: 5'-0"x1'-8 1/2"x2 1/4"_x000D_
Material (Finish): Mahongany (Painted)/ Reilly Architectural_x000D_
Glazing: Clear, Low-e Impact-Rated_x000D_
Swing: Double Leaf Door W/ Door Frame</t>
  </si>
  <si>
    <t>Door Tag: 118_x000D_
Door Type: H_x000D_
Door Frame Size: 5'-2"x8'-0"x7"_x000D_
Door Size: 5'-0"x7'-10"x2 1/4"_x000D_
Transom Frame Size: 5'-2"x2'-9"x7"_x000D_
Transom Size: 5'-0"x2'-6 3/4"x2 1/4"_x000D_
Material (Finish): Mahongany (Painted)/ Reilly Architectural_x000D_
Glazing: Clear, Low-e Impact-Rated_x000D_
Swing: Double Leaf Door W/ Door Frame</t>
  </si>
  <si>
    <t>Door Tag: 119_x000D_
Door Type: H_x000D_
Door Frame Size: 5'-2"x8'-0"x7"_x000D_
Door Size: 5'-0"x7'-10"x2 1/4"_x000D_
Transom Frame Size: 5'-2"x2'-9"x7"_x000D_
Transom Size: 5'-0"x2'-6 3/4"x2 1/4"_x000D_
Material (Finish): Mahongany (Painted)/ Reilly Architectural_x000D_
Glazing: Clear, Low-e Impact-Rated_x000D_
Swing: Double Leaf Door W/ Door Frame</t>
  </si>
  <si>
    <t>Door Tag: 120_x000D_
Door Type: H_x000D_
Door Frame Size: 5'-2"x8'-0"x7"_x000D_
Door Size: 5'-0"x7'-10"x2 1/4"_x000D_
Transom Frame Size: 5'-2"x2'-9"x7"_x000D_
Transom Size: 5'-0"x2'-6 3/4"x2 1/4"_x000D_
Material (Finish): Mahongany (Painted)/ Reilly Architectural_x000D_
Glazing: Clear, Low-e Impact-Rated_x000D_
Swing: Double Leaf Door W/ Door Frame</t>
  </si>
  <si>
    <t>Door Tag: 121_x000D_
Door Type: I_x000D_
Door Frame Size: 3'-3"x7'-3 3/4"x7"_x000D_
Door Size: 3'-1"x7'-1 5/8"x2 1/4"_x000D_
Material (Finish): Mahongany (Painted)/ Reilly Architectural_x000D_
Glazing: Clear, Low-e Impact-Rated_x000D_
Swing: Single Leaf Door W/ Door Frame</t>
  </si>
  <si>
    <t>Door Tag: 122_x000D_
Door Type: H_x000D_
Door Frame Size: 5'-2"x8'-0"x7"_x000D_
Door Size: 5'-0"x7'-10"x2 1/4"_x000D_
Transom Frame Size: 5'-2"x2'-9"x7"_x000D_
Transom Size: 5'-0"x2'-6 3/4"x2 1/4"_x000D_
Material (Finish): Mahongany (Painted)/ Reilly Architectural_x000D_
Glazing: Clear, Low-e Impact-Rated_x000D_
Swing: Double Leaf Door W/ Door Frame</t>
  </si>
  <si>
    <t>Door Tag: 123_x000D_
Door Type: I_x000D_
Door Frame Size: 3'-3"x7'-3 3/4"x7"_x000D_
Door Size: 3'-1"x7'-1 5/8"x2 1/4"_x000D_
Material (Finish): Mahongany (Painted)/ Reilly Architectural_x000D_
Glazing: Clear, Low-e Impact-Rated_x000D_
Swing: Single Leaf Door W/ Door Frame</t>
  </si>
  <si>
    <t>Door Tag: 124_x000D_
Door Type: H_x000D_
Door Frame Size: 5'-2"x8'-0"x7"_x000D_
Door Size: 5'-0"x7'-10"x2 1/4"_x000D_
Transom Frame Size: 5'-2"x2'-9"x7"_x000D_
Transom Size: 5'-0"x2'-6 3/4"x2 1/4"_x000D_
Material (Finish): Mahongany (Painted)/ Reilly Architectural_x000D_
Glazing: Clear, Low-e Impact-Rated_x000D_
Swing: Double Leaf Door W/ Door Frame</t>
  </si>
  <si>
    <t>Door Tag: 125_x000D_
Door Type: H_x000D_
Door Frame Size: 5'-2"x8'-0"x7"_x000D_
Door Size: 5'-0"x7'-10"x2 1/4"_x000D_
Transom Frame Size: 5'-2"x2'-9"x7"_x000D_
Transom Size: 5'-0"x2'-6 3/4"x2 1/4"_x000D_
Material (Finish): Mahongany (Painted)/ Reilly Architectural_x000D_
Glazing: Clear, Low-e Impact-Rated_x000D_
Swing: Double Leaf Door W/ Door Frame</t>
  </si>
  <si>
    <t>Door Tag: 126_x000D_
Door Type: H_x000D_
Door Frame Size: 5'-2"x8'-0"x7"_x000D_
Door Size: 5'-0"x7'-10"x2 1/4"_x000D_
Transom Frame Size: 5'-2"x2'-9"x7"_x000D_
Transom Size: 5'-0"x2'-6 3/4"x2 1/4"_x000D_
Material (Finish): Mahongany (Painted)/ Reilly Architectural_x000D_
Glazing: Clear, Low-e Impact-Rated_x000D_
Swing: Double Leaf Door W/ Door Frame</t>
  </si>
  <si>
    <t>Door Tag: 127_x000D_
Door Type: E_x000D_
Door Frame Size: 3'-3"x6'-11 3/4"x7"_x000D_
Door Size: 3'-1"x6'-9 5/8"x2 1/4"_x000D_
Material (Finish): Mahongany (Painted)/ Reilly Architectural_x000D_
Glazing: Clear, Low-e Impact-Rated_x000D_
Swing: Single Leaf Door W/ Door Frame</t>
  </si>
  <si>
    <t>Door Tag: 128_x000D_
Door Type: E_x000D_
Door Frame Size: 3'-3"x6'-11 3/4"x7"_x000D_
Door Size: 3'-1"x6'-9 5/8"x2 1/4"_x000D_
Material (Finish): Mahongany (Painted)/ Reilly Architectural_x000D_
Glazing: Clear, Low-e Impact-Rated_x000D_
Swing: Single Leaf Door W/ Door Frame</t>
  </si>
  <si>
    <t>Door Tag: 129_x000D_
Door Type: F_x000D_
Door Frame Size: 3'-4"x8'-5"x7"_x000D_
Door Size: 3'-2"x8'-1 5/8"x2 1/4"_x000D_
Material (Finish): Mahongany (Painted)/ Reilly Architectural_x000D_
Glazing: Clear, Low-e Impact-Rated_x000D_
Swing: Single Leaf Door W/ Door Frame</t>
  </si>
  <si>
    <t>Door Tag: 130_x000D_
Door Type: G_x000D_
Door Frame Size: 9'-1 1/2"x9'-8"x7"_x000D_
Door Size: 8'-9"x9'-5 3/4"x3"_x000D_
Material (Finish): Mahongany (Painted)/ Designer Doors_x000D_
Glazing: Clear, Low-e Impact-Rated_x000D_
Swing: Motorized Garage Door W/ Door Frame</t>
  </si>
  <si>
    <t>Door Tag: 131_x000D_
Door Type: G_x000D_
Door Frame Size: 9'-1 1/2"x9'-8"x7"_x000D_
Door Size: 8'-9"x9'-5 3/4"x3"_x000D_
Material (Finish): Mahongany (Painted)/ Designer Doors_x000D_
Glazing: Clear, Low-e Impact-Rated_x000D_
Swing: Motorized Garage Door W/ Door Frame</t>
  </si>
  <si>
    <t>Door Tag: 132_x000D_
Door Type: G_x000D_
Door Frame Size: 9'-1 1/2"x9'-8"x7"_x000D_
Door Size: 8'-9"x9'-5 3/4"x3"_x000D_
Material (Finish): Mahongany (Painted)/ Designer Doors_x000D_
Glazing: Clear, Low-e Impact-Rated_x000D_
Swing: Motorized Garage Door W/ Door Frame</t>
  </si>
  <si>
    <t>Door Tag: 134_x000D_
Door Type: B_x000D_
Door Frame Size: 5'-2"x7'-8"x7"_x000D_
Door Size: 5'-0"x7'-6"x2 1/4"_x000D_
Transom Frame Size: 5'-2"x1'-10 1/2"x7"_x000D_
Transom Size: 5'-0"x1'-8 1/2"x2 1/4"_x000D_
Material (Finish): Mahongany (Painted)/ Reilly Architectural_x000D_
Glazing: Clear, Low-e Impact-Rated_x000D_
Swing: Double Leaf Door W/ Door Frame</t>
  </si>
  <si>
    <t>Door Tag: 135_x000D_
Door Type: F_x000D_
Door Frame Size: 3'-4"x8'-5"x7"_x000D_
Door Size: 3'-2"x8'-1 5/8"x2 1/4"_x000D_
Material (Finish): Mahongany (Painted)/ Reilly Architectural_x000D_
Glazing: Clear, Low-e Impact-Rated_x000D_
Swing: Single Leaf Door W/ Door Frame</t>
  </si>
  <si>
    <t>Door Tag: 204_x000D_
Door Type: F_x000D_
Door Frame Size: 3'-4"x8'-5"x7"_x000D_
Door Size: 3'-2"x8'-1 5/8"x2 1/4"_x000D_
Material (Finish): Mahongany (Painted)/ Reilly Architectural_x000D_
Glazing: Clear, Low-e Impact-Rated_x000D_
Swing: Single Leaf Door W/ Door Frame</t>
  </si>
  <si>
    <t>Interior Doors</t>
  </si>
  <si>
    <t>Door Tag: 100-1_x000D_
Door Type: Not Given_x000D_
Door Size: 3'-8"x8'-2"_x000D_
Material (Finish): Not Given_x000D_
Swing: Cased Opening</t>
  </si>
  <si>
    <t>Door Tag: 100-2_x000D_
Door Type: Not Given_x000D_
Door Size: 3'-8"x8'-2"_x000D_
Material (Finish): Not Given_x000D_
Swing: Cased Opening</t>
  </si>
  <si>
    <t>Door Tag: 101-1_x000D_
Door Type: Not Given_x000D_
Door Size: 2'-10"x7'-11"x2 1/4"_x000D_
Material (Finish): Not Given_x000D_
Swing: Swinging Door</t>
  </si>
  <si>
    <t>Door Tag: 101-2_x000D_
Door Type: Not Given_x000D_
Door Size: 2'-10"x7'-11"x2 1/4"_x000D_
Material (Finish): Not Given_x000D_
Swing: Swinging Door</t>
  </si>
  <si>
    <t>Door Tag: 102-1_x000D_
Door Type: Not Given_x000D_
Door Size: 2'-10"x7'-11"x2 1/4"_x000D_
Material (Finish): Not Given_x000D_
Swing: Swinging Door</t>
  </si>
  <si>
    <t>Door Tag: 102-2_x000D_
Door Type: Not Given_x000D_
Door Size: 2'-10"x7'-11"x2 1/4"_x000D_
Material (Finish): Not Given_x000D_
Swing: Swinging Door</t>
  </si>
  <si>
    <t>Door Tag: 104-1_x000D_
Door Type: Not Given_x000D_
Door Size: 3'-8"x8'-2"_x000D_
Material (Finish): Not Given_x000D_
Swing: Cased Opening</t>
  </si>
  <si>
    <t>Door Tag: 104-2_x000D_
Door Type: Not Given_x000D_
Door Size: 3'-8"x8'-2"_x000D_
Material (Finish): Not Given_x000D_
Swing: Cased Opening</t>
  </si>
  <si>
    <t>Door Tag: 105-1_x000D_
Door Type: Not Given_x000D_
Door Size: 5'-0"x10'-5"x2 1/4"_x000D_
Material (Finish): Not Given_x000D_
Swing: Pair of Pocket Door</t>
  </si>
  <si>
    <t>Door Tag: 106-1_x000D_
Door Type: Not Given_x000D_
Door Size: 5'-11"x8'-2"x2 1/4"_x000D_
Material (Finish): Not Given_x000D_
Swing: Pair of Pocket Door</t>
  </si>
  <si>
    <t>Door Tag: 106-2_x000D_
Door Type: Not Given_x000D_
Door Size: 4'-0"x8'-2"x2 1/4"_x000D_
Material (Finish): Not Given_x000D_
Swing: Pair of Pocket Door</t>
  </si>
  <si>
    <t>Door Tag: 106-3_x000D_
Door Type: Not Given_x000D_
Door Size: 4'-0"x8'-2"x2 1/4"_x000D_
Material (Finish): Not Given_x000D_
Swing: Pair of Pocket Door</t>
  </si>
  <si>
    <t>Door Tag: 106-4_x000D_
Door Type: Not Given_x000D_
Door Size: 4'-0"x8'-2"x2 1/4"_x000D_
Material (Finish): Not Given_x000D_
Swing: Pair of Pocket Door</t>
  </si>
  <si>
    <t>Door Tag: 106-5_x000D_
Door Type: Not Given_x000D_
Door Size: 4'-0"x8'-2"x2 1/4"_x000D_
Material (Finish): Not Given_x000D_
Swing: Pair of Pocket Door</t>
  </si>
  <si>
    <t>Door Tag: 107-1_x000D_
Door Type: Not Given_x000D_
Door Size: 5'-0"x10'-5"x2 1/4"_x000D_
Material (Finish): Not Given_x000D_
Swing: Pair of Pocket Door</t>
  </si>
  <si>
    <t>Door Tag: 107-2_x000D_
Door Type: Not Given_x000D_
Door Size: 3'-1"x10'-5"x2 1/4"_x000D_
Material (Finish): Not Given_x000D_
Swing: Swinging Door</t>
  </si>
  <si>
    <t>Door Tag: 108-1_x000D_
Door Type: Not Given_x000D_
Door Size: 3'-8"x8'-2"_x000D_
Material (Finish): Not Given_x000D_
Swing: Cased Opening</t>
  </si>
  <si>
    <t>Door Tag: 108-2_x000D_
Door Type: Not Given_x000D_
Door Size: 3'-8"x8'-2"_x000D_
Material (Finish): Not Given_x000D_
Swing: Cased Opening</t>
  </si>
  <si>
    <t>Door Tag: 110-1_x000D_
Door Type: Not Given_x000D_
Door Size: 3'-8"x8'-2"_x000D_
Material (Finish): Not Given_x000D_
Swing: Cased Opening</t>
  </si>
  <si>
    <t>Door Tag: 111-1_x000D_
Door Type: Not Given_x000D_
Door Size: 3'-2"x8'-2"x2 1/4"_x000D_
Material (Finish): Not Given_x000D_
Swing: Swinging Door</t>
  </si>
  <si>
    <t>Door Tag: 112-1_x000D_
Door Type: Not Given_x000D_
Door Size: 3'-6"x7'-11"x2 1/4"_x000D_
Material (Finish): Not Given_x000D_
Swing: Swinging Door</t>
  </si>
  <si>
    <t>Door Tag: 113-1_x000D_
Door Type: Not Given_x000D_
Door Size: 4'-10"x7'-11"_x000D_
Material (Finish): Not Given_x000D_
Swing: Cased Opening</t>
  </si>
  <si>
    <t>Door Tag: 113-2_x000D_
Door Type: Not Given_x000D_
Door Size: 4'-0"x7'-11"x2 1/4"_x000D_
Material (Finish): Not Given_x000D_
Swing: Custom Jib Door</t>
  </si>
  <si>
    <t>Door Tag: 114-1_x000D_
Door Type: Not Given_x000D_
Door Size: 3'-0"x7'-11"x2 1/4"_x000D_
Material (Finish): Not Given_x000D_
Swing: Swinging Door</t>
  </si>
  <si>
    <t>Door Tag: 116-1_x000D_
Door Type: Not Given_x000D_
Door Size: 3'-0"x7'-11"x2 1/4"_x000D_
Material (Finish): Not Given_x000D_
Swing: Swinging Door</t>
  </si>
  <si>
    <t>Door Tag: 117-1_x000D_
Door Type: Not Given_x000D_
Door Size: 2'-6"x7'-11"x2 1/4"_x000D_
Material (Finish): Not Given_x000D_
Swing: Custom Jib Door</t>
  </si>
  <si>
    <t>Door Tag: 118-1_x000D_
Door Type: Not Given_x000D_
Door Size: 5'-6"x7'-11"x2 1/4"_x000D_
Material (Finish): Not Given_x000D_
Swing: Pair of Swinging Door</t>
  </si>
  <si>
    <t>Door Tag: 118-2_x000D_
Door Type: Not Given_x000D_
Door Size: 3'-0"x7'-11"x2 1/4"_x000D_
Material (Finish): Not Given_x000D_
Swing: Swinging Door</t>
  </si>
  <si>
    <t>Door Tag: 124-1_x000D_
Door Type: Not Given_x000D_
Door Size: 8'-11"x7'-11"_x000D_
Material (Finish): Not Given_x000D_
Swing: Cased Opening</t>
  </si>
  <si>
    <t>Door Tag: 125-1_x000D_
Door Type: Not Given_x000D_
Door Size: 2'-6"x7'-11"x2 1/4"_x000D_
Material (Finish): Not Given_x000D_
Swing: Swinging Door</t>
  </si>
  <si>
    <t>Door Tag: 126-1_x000D_
Door Type: Not Given_x000D_
Door Size: 3'-0"x7'-11"x2 1/4"_x000D_
Material (Finish): Not Given_x000D_
Swing: Swinging Door</t>
  </si>
  <si>
    <t>Door Tag: 126-2_x000D_
Door Type: Not Given_x000D_
Door Size: 3'-0"x7'-11"x2 1/4"_x000D_
Material (Finish): Not Given_x000D_
Swing: Double Acting Door</t>
  </si>
  <si>
    <t>Door Tag: 126-3_x000D_
Door Type: Not Given_x000D_
Door Size: 3'-0"x7'-11"x2 1/4"_x000D_
Material (Finish): Not Given_x000D_
Swing: Double Acting Door</t>
  </si>
  <si>
    <t>Door Tag: 127-1_x000D_
Door Type: Not Given_x000D_
Door Size: 2'-10"x7'-11"_x000D_
Material (Finish): Not Given_x000D_
Swing: Cased Opening</t>
  </si>
  <si>
    <t>Door Tag: 127-2_x000D_
Door Type: Not Given_x000D_
Door Size: 2'-6"x7'-11"x2 1/4"_x000D_
Material (Finish): Not Given_x000D_
Swing: Swinging Door</t>
  </si>
  <si>
    <t>Door Tag: 128-1_x000D_
Door Type: Not Given_x000D_
Door Size: 5'-0"x7'-11"_x000D_
Material (Finish): Not Given_x000D_
Swing: Cased Opening</t>
  </si>
  <si>
    <t>Door Tag: 129-1_x000D_
Door Type: Not Given_x000D_
Door Size: 2'-10"x7'-11"x2 1/4"_x000D_
Material (Finish): Not Given_x000D_
Swing: Swinging Door</t>
  </si>
  <si>
    <t>Door Tag: 130-1_x000D_
Door Type: Not Given_x000D_
Door Size: 5'-0"x8'-2"x2 1/4"_x000D_
Material (Finish): Not Given_x000D_
Swing: Harmon Hinge Door</t>
  </si>
  <si>
    <t>Door Tag: 131-1_x000D_
Door Type: Not Given_x000D_
Door Size: 3'-2"x8'-2"x2 1/4"_x000D_
Material (Finish): Not Given_x000D_
Swing: Swinging Door</t>
  </si>
  <si>
    <t>Door Tag: 132-1_x000D_
Door Type: Not Given_x000D_
Door Size: 2'-8"x7'-11"x2 1/4"_x000D_
Material (Finish): Not Given_x000D_
Swing: Swinging Door</t>
  </si>
  <si>
    <t>Door Tag: 132-2_x000D_
Door Type: Not Given_x000D_
Door Size: 2'-8"x7'-11"x2 1/4"_x000D_
Material (Finish): Not Given_x000D_
Swing: Swinging Door</t>
  </si>
  <si>
    <t>Door Tag: 132-3_x000D_
Door Type: Not Given_x000D_
Door Size: 2'-8"x7'-11"_x000D_
Material (Finish): Not Given_x000D_
Swing: Shower Door</t>
  </si>
  <si>
    <t>Door Tag: 132-4_x000D_
Door Type: Not Given_x000D_
Door Size: 2'-8"x7'-11"_x000D_
Material (Finish): Not Given_x000D_
Swing: Sauna Door</t>
  </si>
  <si>
    <t>Door Tag: 201-1_x000D_
Door Type: Not Given_x000D_
Door Size: 3'-0"x7'-8"x2 1/4"_x000D_
Material (Finish): Not Given_x000D_
Swing: Swinging Door</t>
  </si>
  <si>
    <t>Door Tag: 201-2_x000D_
Door Type: Not Given_x000D_
Door Size: 3'-0"x7'-8"_x000D_
Material (Finish): Not Given_x000D_
Swing: Cased Opening</t>
  </si>
  <si>
    <t>Door Tag: 201-3_x000D_
Door Type: Not Given_x000D_
Door Size: 3'-6"x7'-8"x2 1/4"_x000D_
Material (Finish): Not Given_x000D_
Swing: Jib Door</t>
  </si>
  <si>
    <t>Door Tag: 202-1_x000D_
Door Type: Not Given_x000D_
Door Size: 3'-0"x7'-8"_x000D_
Material (Finish): Not Given_x000D_
Swing: Cased Opening</t>
  </si>
  <si>
    <t>Door Tag: 204-1_x000D_
Door Type: Not Given_x000D_
Door Size: 3'-0"x7'-8"x2 1/4"_x000D_
Material (Finish): Not Given_x000D_
Swing: Swinging Door</t>
  </si>
  <si>
    <t>Door Tag: 205-1_x000D_
Door Type: Not Given_x000D_
Door Size: 3'-0"x7'-8"x2 1/4"_x000D_
Material (Finish): Not Given_x000D_
Swing: Swinging Door</t>
  </si>
  <si>
    <t>Door Tag: 206-1_x000D_
Door Type: Not Given_x000D_
Door Size: 3'-0"x7'-8"x2 1/4"_x000D_
Material (Finish): Not Given_x000D_
Swing: Swinging Door</t>
  </si>
  <si>
    <t>Door Tag: 206-2_x000D_
Door Type: Not Given_x000D_
Door Size: 2'-10"x7'-8"x2 1/4"_x000D_
Material (Finish): Not Given_x000D_
Swing: Swinging Door</t>
  </si>
  <si>
    <t>Door Tag: 206-3_x000D_
Door Type: Not Given_x000D_
Door Size: 2'-10"x7'-8"x2 1/4"_x000D_
Material (Finish): Not Given_x000D_
Swing: Shower Door</t>
  </si>
  <si>
    <t>Door Tag: 207-1_x000D_
Door Type: Not Given_x000D_
Door Size: 3'-0"x7'-8"_x000D_
Material (Finish): Not Given_x000D_
Swing: Cased Opening</t>
  </si>
  <si>
    <t>Door Tag: 207-2_x000D_
Door Type: Not Given_x000D_
Door Size: 3'-0"x7'-8"_x000D_
Material (Finish): Not Given_x000D_
Swing: Cased Opening</t>
  </si>
  <si>
    <t>Door Tag: 210-1_x000D_
Door Type: Not Given_x000D_
Door Size: 2'-10"x7'-8"_x000D_
Material (Finish): Not Given_x000D_
Swing: Cased Opening</t>
  </si>
  <si>
    <t>Door Tag: 210-2_x000D_
Door Type: Not Given_x000D_
Door Size: 2'-10"x7'-8"x2 1/4"_x000D_
Material (Finish): Not Given_x000D_
Swing: Swinging Door</t>
  </si>
  <si>
    <t>Door Tag: 210-3_x000D_
Door Type: Not Given_x000D_
Door Size: 2'-10"x7'-8"x2 1/4"_x000D_
Material (Finish): Not Given_x000D_
Swing: Shower Door</t>
  </si>
  <si>
    <t>Door Tag: 210-4_x000D_
Door Type: Not Given_x000D_
Door Size: 2'-10"x7'-8"x2 1/4"_x000D_
Material (Finish): Not Given_x000D_
Swing: Pocket Door</t>
  </si>
  <si>
    <t>Door Tag: 213-1_x000D_
Door Type: Not Given_x000D_
Door Size: 2'-10"x7'-8"x2 1/4"_x000D_
Material (Finish): Not Given_x000D_
Swing: Swinging Door</t>
  </si>
  <si>
    <t>Door Tag: 214-1_x000D_
Door Type: Not Given_x000D_
Door Size: 3'-0"x7'-8"x2 1/4"_x000D_
Material (Finish): Not Given_x000D_
Swing: Swinging Door</t>
  </si>
  <si>
    <t>Door Tag: 214-2_x000D_
Door Type: Not Given_x000D_
Door Size: 2'-10"x7'-8"x2 1/4"_x000D_
Material (Finish): Not Given_x000D_
Swing: Swinging Door</t>
  </si>
  <si>
    <t>Door Tag: 215-1_x000D_
Door Type: Not Given_x000D_
Door Size: 3'-0"x7'-8"x2 1/4"_x000D_
Material (Finish): Not Given_x000D_
Swing: Swinging Door</t>
  </si>
  <si>
    <t>Door Tag: 216-1_x000D_
Door Type: Not Given_x000D_
Door Size: 3'-0"x7'-8"_x000D_
Material (Finish): Not Given_x000D_
Swing: Cased Opening</t>
  </si>
  <si>
    <t>Door Tag: 217-1_x000D_
Door Type: Not Given_x000D_
Door Size: 3'-0"x7'-8"x2 1/4"_x000D_
Material (Finish): Not Given_x000D_
Swing: Swinging Door</t>
  </si>
  <si>
    <t>Door Tag: 218-1_x000D_
Door Type: Not Given_x000D_
Door Size: 2'-10"x7'-8"x2 1/4"_x000D_
Material (Finish): Not Given_x000D_
Swing: Shower Door</t>
  </si>
  <si>
    <t>Door Tag: 220-1_x000D_
Door Type: Not Given_x000D_
Door Size: 5'-0"x7'-8"_x000D_
Material (Finish): Not Given_x000D_
Swing: Cased Opening</t>
  </si>
  <si>
    <t>Door Tag: 222-1_x000D_
Door Type: Not Given_x000D_
Door Size: 5'-0"x7'-8"x2 1/4"_x000D_
Material (Finish): Not Given_x000D_
Swing: Harmon Hinge Door</t>
  </si>
  <si>
    <t>Door Tag: 223-1_x000D_
Door Type: Not Given_x000D_
Door Size: 3'-9"x7'-8"_x000D_
Material (Finish): Not Given_x000D_
Swing: Cased Opening</t>
  </si>
  <si>
    <t>Door Tag: 225-1_x000D_
Door Type: Not Given_x000D_
Door Size: 3'-0"x7'-8"x2 1/4"_x000D_
Material (Finish): Not Given_x000D_
Swing: Swinging Door</t>
  </si>
  <si>
    <t>Door Tag: 225-2_x000D_
Door Type: Not Given_x000D_
Door Size: 3'-0"x7'-8"x2 1/4"_x000D_
Material (Finish): Not Given_x000D_
Swing: Pocket Door</t>
  </si>
  <si>
    <t>Door Tag: 225-3_x000D_
Door Type: Not Given_x000D_
Door Size: 3'-0"x7'-8"_x000D_
Material (Finish): Not Given_x000D_
Swing: Cased Opening</t>
  </si>
  <si>
    <t>Door Tag: 228-1_x000D_
Door Type: Not Given_x000D_
Door Size: 3'-0"x7'-8"x2 1/4"_x000D_
Material (Finish): Not Given_x000D_
Swing: Pocket Door</t>
  </si>
  <si>
    <t>Door Tag: 228-2_x000D_
Door Type: Not Given_x000D_
Door Size: 2'-8"x7'-8"x2 1/4"_x000D_
Material (Finish): Not Given_x000D_
Swing: Shower Door</t>
  </si>
  <si>
    <t>Door Tag: 228-3_x000D_
Door Type: Not Given_x000D_
Door Size: 2'-8"x7'-8"x2 1/4"_x000D_
Material (Finish): Not Given_x000D_
Swing: Pocket Door</t>
  </si>
  <si>
    <t>Door Tag: 230-1_x000D_
Door Type: Not Given_x000D_
Door Size: 3'-0"x7'-8"x2 1/4"_x000D_
Material (Finish): Not Given_x000D_
Swing: Swinging Door</t>
  </si>
  <si>
    <t>Door Tag: 231-1_x000D_
Door Type: Not Given_x000D_
Door Size: 3'-0"x7'-8"_x000D_
Material (Finish): Not Given_x000D_
Swing: Cased Opening</t>
  </si>
  <si>
    <t>Door Tag: 232-1_x000D_
Door Type: Not Given_x000D_
Door Size: 3'-0"x7'-8"x2 1/4"_x000D_
Material (Finish): Not Given_x000D_
Swing: Swinging Door</t>
  </si>
  <si>
    <t>Door Tag: 233-1_x000D_
Door Type: Not Given_x000D_
Door Size: 2'-10"x7'-8"x2 1/4"_x000D_
Material (Finish): Not Given_x000D_
Swing: Shower Door</t>
  </si>
  <si>
    <t>Door Tag: 234-1_x000D_
Door Type: Not Given_x000D_
Door Size: 3'-0"x7'-8"x2 1/4"_x000D_
Material (Finish): Not Given_x000D_
Swing: Swinging Door</t>
  </si>
  <si>
    <t>Door Tag: 236-1_x000D_
Door Type: Not Given_x000D_
Door Size: 3'-0"x7'-8"x2 1/4"_x000D_
Material (Finish): Not Given_x000D_
Swing: Swinging Door</t>
  </si>
  <si>
    <t>Door Tag: 237-1_x000D_
Door Type: Not Given_x000D_
Door Size: 3'-0"x7'-8"x2 1/4"_x000D_
Material (Finish): Not Given_x000D_
Swing: Swinging Door</t>
  </si>
  <si>
    <t>Door Tag: 238-1_x000D_
Door Type: Not Given_x000D_
Door Size: 3'-0"x7'-8"_x000D_
Material (Finish): Not Given_x000D_
Swing: Cased Opening</t>
  </si>
  <si>
    <t>Door Tag: 239-1_x000D_
Door Type: Not Given_x000D_
Door Size: 3'-0"x7'-8"x2 1/4"_x000D_
Material (Finish): Not Given_x000D_
Swing: Swinging Door</t>
  </si>
  <si>
    <t>Door Tag: 240-1_x000D_
Door Type: Not Given_x000D_
Door Size: 2'-10"x7'-8"x2 1/4"_x000D_
Material (Finish): Not Given_x000D_
Swing: Shower Door</t>
  </si>
  <si>
    <t>Door's Hardware</t>
  </si>
  <si>
    <r>
      <t xml:space="preserve">Ext. Door's Hardware's
</t>
    </r>
    <r>
      <rPr>
        <sz val="12"/>
        <color rgb="FFFF0000"/>
        <rFont val="Calibri"/>
        <family val="2"/>
        <scheme val="minor"/>
      </rPr>
      <t>(Detail Not Given)</t>
    </r>
  </si>
  <si>
    <r>
      <t xml:space="preserve">Int. Door's Hardware's
</t>
    </r>
    <r>
      <rPr>
        <sz val="12"/>
        <color rgb="FFFF0000"/>
        <rFont val="Calibri"/>
        <family val="2"/>
        <scheme val="minor"/>
      </rPr>
      <t>(Detail Not Given)</t>
    </r>
  </si>
  <si>
    <t>A.901
To
A.942</t>
  </si>
  <si>
    <t>A.703
To
A.712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</si>
</sst>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
    <numFmt numFmtId="165" formatCode="&quot;$&quot;#,##0"/>
    <numFmt numFmtId="166" formatCode="0.0%"/>
    <numFmt numFmtId="167" formatCode="_([$$-409]* #,##0.00_);_([$$-409]* \(#,##0.00\);_([$$-409]* &quot;-&quot;??_);_(@_)"/>
    <numFmt numFmtId="168" formatCode="_([$$-409]* #,##0_);_([$$-409]* \(#,##0\);_([$$-409]* &quot;-&quot;??_);_(@_)"/>
  </numFmts>
  <fonts count="26" x14ac:knownFonts="1">
    <font>
      <sz val="11"/>
      <color theme="1"/>
      <name val="Calibri"/>
      <family val="2"/>
      <scheme val="minor"/>
    </font>
    <font>
      <b/>
      <sz val="12"/>
      <color theme="1"/>
      <name val="Calibri"/>
      <family val="2"/>
      <scheme val="minor"/>
    </font>
    <font>
      <b/>
      <u/>
      <sz val="12"/>
      <color theme="1"/>
      <name val="Calibri"/>
      <family val="2"/>
      <scheme val="minor"/>
    </font>
    <font>
      <sz val="14"/>
      <color theme="1"/>
      <name val="Calibri"/>
      <family val="2"/>
      <scheme val="minor"/>
    </font>
    <font>
      <sz val="12"/>
      <color theme="1"/>
      <name val="Calibri"/>
      <family val="2"/>
      <scheme val="minor"/>
    </font>
    <font>
      <u/>
      <sz val="12"/>
      <color theme="1"/>
      <name val="Calibri"/>
      <family val="2"/>
      <scheme val="minor"/>
    </font>
    <font>
      <b/>
      <sz val="11"/>
      <color theme="1"/>
      <name val="Calibri"/>
      <family val="2"/>
      <scheme val="minor"/>
    </font>
    <font>
      <b/>
      <sz val="14"/>
      <color theme="1"/>
      <name val="Calibri"/>
      <family val="2"/>
      <scheme val="minor"/>
    </font>
    <font>
      <sz val="12"/>
      <name val="Arial"/>
      <family val="2"/>
    </font>
    <font>
      <b/>
      <sz val="12"/>
      <name val="Arial"/>
      <family val="2"/>
    </font>
    <font>
      <sz val="12"/>
      <name val="Calibri"/>
      <family val="2"/>
      <scheme val="minor"/>
    </font>
    <font>
      <b/>
      <sz val="12"/>
      <name val="Calibri"/>
      <family val="2"/>
      <scheme val="minor"/>
    </font>
    <font>
      <b/>
      <sz val="12"/>
      <color rgb="FF0000B3"/>
      <name val="Calibri"/>
      <family val="2"/>
      <scheme val="minor"/>
    </font>
    <font>
      <sz val="11"/>
      <color theme="1"/>
      <name val="Calibri"/>
      <family val="2"/>
      <scheme val="minor"/>
    </font>
    <font>
      <sz val="11"/>
      <color theme="0"/>
      <name val="Calibri"/>
      <family val="2"/>
      <scheme val="minor"/>
    </font>
    <font>
      <b/>
      <sz val="14"/>
      <color theme="0"/>
      <name val="Calibri"/>
      <family val="2"/>
      <scheme val="minor"/>
    </font>
    <font>
      <b/>
      <sz val="12"/>
      <color theme="0"/>
      <name val="Calibri"/>
      <family val="2"/>
      <scheme val="minor"/>
    </font>
    <font>
      <sz val="12"/>
      <color theme="0"/>
      <name val="Calibri"/>
      <family val="2"/>
      <scheme val="minor"/>
    </font>
    <font>
      <b/>
      <sz val="14"/>
      <name val="Calibri"/>
      <family val="2"/>
    </font>
    <font>
      <b/>
      <sz val="11"/>
      <color theme="0"/>
      <name val="Calibri"/>
      <family val="2"/>
      <scheme val="minor"/>
    </font>
    <font>
      <b/>
      <sz val="10"/>
      <color theme="0"/>
      <name val="Calibri"/>
      <family val="2"/>
      <scheme val="minor"/>
    </font>
    <font>
      <sz val="11"/>
      <color rgb="FFFF0000"/>
      <name val="Calibri"/>
      <family val="2"/>
      <scheme val="minor"/>
    </font>
    <font>
      <sz val="11"/>
      <color rgb="FFFF6600"/>
      <name val="Calibri"/>
      <family val="2"/>
      <scheme val="minor"/>
    </font>
    <font>
      <sz val="8"/>
      <name val="Calibri"/>
      <family val="2"/>
      <scheme val="minor"/>
    </font>
    <font>
      <sz val="12"/>
      <color rgb="FFFF0000"/>
      <name val="Calibri"/>
      <family val="2"/>
      <scheme val="minor"/>
    </font>
    <font>
      <b/>
      <sz val="12"/>
      <color rgb="FFFF0000"/>
      <name val="Calibri"/>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auto="1"/>
      </top>
      <bottom/>
      <diagonal/>
    </border>
  </borders>
  <cellStyleXfs count="2">
    <xf numFmtId="0" fontId="0" fillId="0" borderId="0"/>
    <xf numFmtId="44" fontId="13" fillId="0" borderId="0" applyFont="0" applyFill="0" applyBorder="0" applyAlignment="0" applyProtection="0"/>
  </cellStyleXfs>
  <cellXfs count="129">
    <xf numFmtId="0" fontId="0" fillId="0" borderId="0" xfId="0"/>
    <xf numFmtId="0" fontId="0" fillId="0" borderId="0" xfId="0" applyAlignment="1">
      <alignment vertical="center"/>
    </xf>
    <xf numFmtId="165" fontId="4" fillId="0" borderId="1" xfId="0" applyNumberFormat="1" applyFont="1" applyBorder="1" applyAlignment="1">
      <alignment horizontal="right" vertical="center"/>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165"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vertical="center"/>
    </xf>
    <xf numFmtId="0" fontId="1" fillId="0" borderId="1" xfId="0" applyFont="1" applyBorder="1" applyAlignment="1">
      <alignment horizontal="center" vertical="center"/>
    </xf>
    <xf numFmtId="0" fontId="7" fillId="2" borderId="3" xfId="0" applyFont="1" applyFill="1" applyBorder="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8" fillId="3" borderId="4" xfId="0" applyFont="1" applyFill="1" applyBorder="1" applyAlignment="1">
      <alignment horizontal="centerContinuous" vertical="center"/>
    </xf>
    <xf numFmtId="0" fontId="9" fillId="3" borderId="3"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5" xfId="0" applyFont="1" applyFill="1" applyBorder="1" applyAlignment="1">
      <alignment horizontal="centerContinuous" vertical="center"/>
    </xf>
    <xf numFmtId="0" fontId="9" fillId="3" borderId="0" xfId="0" applyFont="1" applyFill="1" applyAlignment="1">
      <alignment horizontal="center" vertical="center"/>
    </xf>
    <xf numFmtId="0" fontId="8" fillId="3" borderId="0" xfId="0" applyFont="1" applyFill="1" applyAlignment="1">
      <alignment horizontal="center" vertical="center"/>
    </xf>
    <xf numFmtId="0" fontId="8" fillId="3" borderId="9" xfId="0" applyFont="1" applyFill="1" applyBorder="1" applyAlignment="1">
      <alignment horizontal="centerContinuous" vertical="center"/>
    </xf>
    <xf numFmtId="0" fontId="10" fillId="3" borderId="0" xfId="0" applyFont="1" applyFill="1" applyAlignment="1">
      <alignment horizontal="center" vertical="center"/>
    </xf>
    <xf numFmtId="0" fontId="10" fillId="3" borderId="3" xfId="0" applyFont="1" applyFill="1" applyBorder="1" applyAlignment="1">
      <alignment horizontal="center" vertical="center"/>
    </xf>
    <xf numFmtId="0" fontId="10" fillId="3" borderId="3" xfId="0" applyFont="1" applyFill="1" applyBorder="1" applyAlignment="1">
      <alignment horizontal="centerContinuous" vertical="center"/>
    </xf>
    <xf numFmtId="0" fontId="11" fillId="3" borderId="0" xfId="0" applyFont="1" applyFill="1" applyAlignment="1">
      <alignment horizontal="right" vertical="center"/>
    </xf>
    <xf numFmtId="0" fontId="10" fillId="3" borderId="0" xfId="0" applyFont="1" applyFill="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 vertical="center"/>
    </xf>
    <xf numFmtId="0" fontId="4" fillId="0" borderId="8" xfId="0" applyFont="1" applyBorder="1" applyAlignment="1">
      <alignment horizontal="right" vertical="center"/>
    </xf>
    <xf numFmtId="0" fontId="0" fillId="0" borderId="3" xfId="0" applyBorder="1" applyAlignment="1">
      <alignment vertical="center"/>
    </xf>
    <xf numFmtId="0" fontId="12" fillId="3" borderId="3" xfId="0" applyFont="1" applyFill="1" applyBorder="1" applyAlignment="1">
      <alignment horizontal="right" vertical="center"/>
    </xf>
    <xf numFmtId="0" fontId="11" fillId="3" borderId="8" xfId="0" applyFont="1" applyFill="1" applyBorder="1" applyAlignment="1">
      <alignment horizontal="left" vertical="center"/>
    </xf>
    <xf numFmtId="0" fontId="1" fillId="3" borderId="8" xfId="0" applyFont="1" applyFill="1" applyBorder="1" applyAlignment="1">
      <alignment horizontal="left" vertical="center"/>
    </xf>
    <xf numFmtId="0" fontId="11" fillId="3" borderId="0" xfId="0" applyFont="1" applyFill="1" applyAlignment="1">
      <alignment horizontal="left" vertical="center" wrapText="1"/>
    </xf>
    <xf numFmtId="0" fontId="12" fillId="0" borderId="1" xfId="0" applyFont="1" applyBorder="1" applyAlignment="1">
      <alignment horizontal="center" vertical="center"/>
    </xf>
    <xf numFmtId="0" fontId="4" fillId="5" borderId="14" xfId="0" applyFont="1" applyFill="1" applyBorder="1" applyAlignment="1">
      <alignment vertical="center"/>
    </xf>
    <xf numFmtId="0" fontId="1" fillId="5" borderId="14" xfId="0" applyFont="1" applyFill="1" applyBorder="1" applyAlignment="1">
      <alignment horizontal="center" vertical="center"/>
    </xf>
    <xf numFmtId="0" fontId="1" fillId="5" borderId="1" xfId="0" applyFont="1" applyFill="1" applyBorder="1" applyAlignment="1">
      <alignment horizontal="right" vertical="center"/>
    </xf>
    <xf numFmtId="0" fontId="4" fillId="5" borderId="1" xfId="0" applyFont="1" applyFill="1" applyBorder="1" applyAlignment="1">
      <alignment vertical="center"/>
    </xf>
    <xf numFmtId="0" fontId="1" fillId="5"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5" xfId="0" applyFont="1" applyFill="1" applyBorder="1" applyAlignment="1">
      <alignment horizontal="center" vertical="center"/>
    </xf>
    <xf numFmtId="0" fontId="16" fillId="6" borderId="15" xfId="0" applyFont="1" applyFill="1" applyBorder="1" applyAlignment="1">
      <alignment horizontal="center" vertical="center" wrapText="1"/>
    </xf>
    <xf numFmtId="0" fontId="16" fillId="6" borderId="13" xfId="0" applyFont="1" applyFill="1" applyBorder="1" applyAlignment="1">
      <alignment horizontal="center" vertical="center"/>
    </xf>
    <xf numFmtId="166" fontId="17" fillId="7" borderId="0" xfId="0" applyNumberFormat="1" applyFont="1" applyFill="1" applyAlignment="1">
      <alignment horizontal="center" vertical="center"/>
    </xf>
    <xf numFmtId="9" fontId="16" fillId="7" borderId="0" xfId="0" applyNumberFormat="1" applyFont="1" applyFill="1" applyAlignment="1">
      <alignment vertical="center"/>
    </xf>
    <xf numFmtId="166" fontId="17" fillId="7" borderId="0" xfId="0" applyNumberFormat="1" applyFont="1" applyFill="1" applyAlignment="1">
      <alignment vertical="center"/>
    </xf>
    <xf numFmtId="164" fontId="16" fillId="7" borderId="9" xfId="0" applyNumberFormat="1" applyFont="1" applyFill="1" applyBorder="1" applyAlignment="1">
      <alignment vertical="center"/>
    </xf>
    <xf numFmtId="0" fontId="17" fillId="7" borderId="0" xfId="0" applyFont="1" applyFill="1" applyAlignment="1">
      <alignment horizontal="center" vertical="center"/>
    </xf>
    <xf numFmtId="0" fontId="17" fillId="7" borderId="0" xfId="0" applyFont="1" applyFill="1" applyAlignment="1">
      <alignment vertical="center"/>
    </xf>
    <xf numFmtId="9" fontId="17" fillId="7" borderId="0" xfId="0" applyNumberFormat="1" applyFont="1" applyFill="1" applyAlignment="1">
      <alignment horizontal="center" vertical="center"/>
    </xf>
    <xf numFmtId="9" fontId="17" fillId="7" borderId="0" xfId="0" applyNumberFormat="1" applyFont="1" applyFill="1" applyAlignment="1">
      <alignment vertical="center"/>
    </xf>
    <xf numFmtId="166" fontId="14" fillId="8" borderId="2" xfId="0" applyNumberFormat="1" applyFont="1" applyFill="1" applyBorder="1" applyAlignment="1">
      <alignment vertical="center"/>
    </xf>
    <xf numFmtId="166" fontId="14" fillId="8" borderId="2" xfId="0" applyNumberFormat="1" applyFont="1" applyFill="1" applyBorder="1" applyAlignment="1">
      <alignment horizontal="center" vertical="center"/>
    </xf>
    <xf numFmtId="164" fontId="15" fillId="8" borderId="7" xfId="0" applyNumberFormat="1" applyFont="1" applyFill="1" applyBorder="1" applyAlignment="1">
      <alignment vertical="center"/>
    </xf>
    <xf numFmtId="0" fontId="19" fillId="6" borderId="15" xfId="0" applyFont="1" applyFill="1" applyBorder="1" applyAlignment="1">
      <alignment horizontal="center" vertical="center" wrapText="1"/>
    </xf>
    <xf numFmtId="167" fontId="4" fillId="0" borderId="1" xfId="0" applyNumberFormat="1" applyFont="1" applyBorder="1" applyAlignment="1">
      <alignment horizontal="center" vertical="center"/>
    </xf>
    <xf numFmtId="168" fontId="4" fillId="0" borderId="1" xfId="0" applyNumberFormat="1" applyFont="1" applyBorder="1" applyAlignment="1">
      <alignment horizontal="center" vertical="center"/>
    </xf>
    <xf numFmtId="9" fontId="4" fillId="0" borderId="14" xfId="0" applyNumberFormat="1" applyFont="1" applyBorder="1" applyAlignment="1">
      <alignment horizontal="center" vertical="center"/>
    </xf>
    <xf numFmtId="1" fontId="4" fillId="0" borderId="14" xfId="0" applyNumberFormat="1" applyFont="1" applyBorder="1" applyAlignment="1">
      <alignment horizontal="center" vertical="center"/>
    </xf>
    <xf numFmtId="0" fontId="4" fillId="5" borderId="16" xfId="0" applyFont="1" applyFill="1" applyBorder="1" applyAlignment="1">
      <alignment vertical="center"/>
    </xf>
    <xf numFmtId="0" fontId="4" fillId="5" borderId="17" xfId="0" applyFont="1" applyFill="1" applyBorder="1" applyAlignment="1">
      <alignment vertical="center"/>
    </xf>
    <xf numFmtId="0" fontId="4" fillId="0" borderId="18" xfId="0" applyFont="1" applyBorder="1" applyAlignment="1">
      <alignment horizontal="center" vertical="center"/>
    </xf>
    <xf numFmtId="165" fontId="4" fillId="0" borderId="11" xfId="0" applyNumberFormat="1" applyFont="1" applyBorder="1" applyAlignment="1">
      <alignment vertical="center"/>
    </xf>
    <xf numFmtId="0" fontId="4" fillId="0" borderId="18" xfId="0" applyFont="1" applyBorder="1" applyAlignment="1">
      <alignment horizontal="center" vertical="center" wrapText="1"/>
    </xf>
    <xf numFmtId="165" fontId="2" fillId="7" borderId="11" xfId="0" applyNumberFormat="1" applyFont="1" applyFill="1" applyBorder="1" applyAlignment="1">
      <alignment vertical="center"/>
    </xf>
    <xf numFmtId="0" fontId="4" fillId="5" borderId="18" xfId="0" applyFont="1" applyFill="1" applyBorder="1" applyAlignment="1">
      <alignment vertical="center"/>
    </xf>
    <xf numFmtId="0" fontId="4" fillId="5" borderId="11" xfId="0" applyFont="1" applyFill="1" applyBorder="1" applyAlignment="1">
      <alignment vertical="center"/>
    </xf>
    <xf numFmtId="14" fontId="1" fillId="3" borderId="0" xfId="0" applyNumberFormat="1" applyFont="1" applyFill="1" applyAlignment="1">
      <alignment horizontal="center"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 fillId="3" borderId="0" xfId="0" applyFont="1" applyFill="1" applyAlignment="1">
      <alignment horizontal="right" vertical="center"/>
    </xf>
    <xf numFmtId="0" fontId="4" fillId="3" borderId="0" xfId="0" applyFont="1" applyFill="1" applyAlignment="1">
      <alignment vertical="center"/>
    </xf>
    <xf numFmtId="0" fontId="11" fillId="3" borderId="0" xfId="0" applyFont="1" applyFill="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16" fillId="7" borderId="0" xfId="0" applyFont="1" applyFill="1" applyAlignment="1">
      <alignment horizontal="center" vertical="center"/>
    </xf>
    <xf numFmtId="164" fontId="16" fillId="7" borderId="20" xfId="0" applyNumberFormat="1" applyFont="1" applyFill="1" applyBorder="1" applyAlignment="1">
      <alignment vertical="center"/>
    </xf>
    <xf numFmtId="164" fontId="1" fillId="7" borderId="0" xfId="0" applyNumberFormat="1" applyFont="1" applyFill="1" applyAlignment="1">
      <alignment vertical="center"/>
    </xf>
    <xf numFmtId="0" fontId="1" fillId="7" borderId="0" xfId="0" applyFont="1" applyFill="1" applyAlignment="1">
      <alignment horizontal="center" vertical="center"/>
    </xf>
    <xf numFmtId="0" fontId="1" fillId="0" borderId="19" xfId="0" applyFont="1" applyBorder="1" applyAlignment="1">
      <alignment horizontal="center" vertical="center"/>
    </xf>
    <xf numFmtId="0" fontId="8" fillId="0" borderId="9" xfId="0" applyFont="1" applyBorder="1" applyAlignment="1">
      <alignment horizontal="center" vertical="center"/>
    </xf>
    <xf numFmtId="9" fontId="0" fillId="0" borderId="0" xfId="0" applyNumberFormat="1" applyAlignment="1">
      <alignment horizontal="center" vertical="center"/>
    </xf>
    <xf numFmtId="0" fontId="17" fillId="7" borderId="1" xfId="0" applyFont="1" applyFill="1" applyBorder="1" applyAlignment="1">
      <alignment horizontal="center" vertical="center"/>
    </xf>
    <xf numFmtId="0" fontId="10" fillId="0" borderId="1" xfId="0" applyFont="1" applyBorder="1" applyAlignment="1">
      <alignment horizontal="center" vertical="center"/>
    </xf>
    <xf numFmtId="9" fontId="4" fillId="0" borderId="1" xfId="0" applyNumberFormat="1" applyFont="1" applyBorder="1" applyAlignment="1">
      <alignment horizontal="center" vertical="center"/>
    </xf>
    <xf numFmtId="0" fontId="10" fillId="0" borderId="0" xfId="0" applyFont="1" applyAlignment="1">
      <alignment horizontal="center" vertical="center"/>
    </xf>
    <xf numFmtId="9" fontId="4" fillId="0" borderId="0" xfId="0" applyNumberFormat="1" applyFont="1" applyAlignment="1">
      <alignment horizontal="center" vertical="center"/>
    </xf>
    <xf numFmtId="2" fontId="11" fillId="3" borderId="0" xfId="0" applyNumberFormat="1" applyFont="1" applyFill="1" applyAlignment="1">
      <alignment horizontal="left" vertical="center"/>
    </xf>
    <xf numFmtId="0" fontId="22" fillId="0" borderId="2" xfId="0" applyFont="1" applyBorder="1" applyAlignment="1">
      <alignment vertical="center"/>
    </xf>
    <xf numFmtId="0" fontId="22" fillId="0" borderId="7" xfId="0" applyFont="1" applyBorder="1" applyAlignment="1">
      <alignment vertical="center"/>
    </xf>
    <xf numFmtId="0" fontId="10" fillId="0" borderId="3" xfId="0" applyFont="1" applyBorder="1" applyAlignment="1">
      <alignment horizontal="left" vertical="center"/>
    </xf>
    <xf numFmtId="0" fontId="8" fillId="0" borderId="3" xfId="0" applyFont="1" applyBorder="1" applyAlignment="1">
      <alignment horizontal="center" vertical="center"/>
    </xf>
    <xf numFmtId="0" fontId="8" fillId="0" borderId="3" xfId="0" applyFont="1" applyBorder="1" applyAlignment="1">
      <alignment horizontal="centerContinuous" vertical="center"/>
    </xf>
    <xf numFmtId="0" fontId="8" fillId="0" borderId="5" xfId="0" applyFont="1" applyBorder="1" applyAlignment="1">
      <alignment horizontal="center" vertical="center"/>
    </xf>
    <xf numFmtId="0" fontId="10" fillId="0" borderId="0" xfId="0" applyFont="1" applyAlignment="1">
      <alignment horizontal="left" vertical="center"/>
    </xf>
    <xf numFmtId="0" fontId="17" fillId="6" borderId="0" xfId="0" applyFont="1" applyFill="1" applyAlignment="1">
      <alignment horizontal="left" vertical="center"/>
    </xf>
    <xf numFmtId="0" fontId="4" fillId="0" borderId="0" xfId="0" applyFont="1" applyAlignment="1">
      <alignment horizontal="center" vertical="center"/>
    </xf>
    <xf numFmtId="9" fontId="0" fillId="0" borderId="0" xfId="0" applyNumberFormat="1" applyAlignment="1">
      <alignment horizontal="left" vertical="center"/>
    </xf>
    <xf numFmtId="0" fontId="22" fillId="0" borderId="10" xfId="0" applyFont="1" applyBorder="1" applyAlignment="1">
      <alignment vertical="center" wrapText="1"/>
    </xf>
    <xf numFmtId="0" fontId="4" fillId="0" borderId="6" xfId="0" applyFont="1" applyBorder="1" applyAlignment="1">
      <alignment vertical="center" wrapText="1"/>
    </xf>
    <xf numFmtId="9" fontId="24" fillId="0" borderId="14" xfId="0" applyNumberFormat="1" applyFont="1" applyBorder="1" applyAlignment="1">
      <alignment horizontal="center" vertical="center"/>
    </xf>
    <xf numFmtId="9" fontId="4" fillId="3" borderId="14" xfId="0" applyNumberFormat="1" applyFont="1" applyFill="1" applyBorder="1" applyAlignment="1">
      <alignment horizontal="center" vertical="center"/>
    </xf>
    <xf numFmtId="1" fontId="4" fillId="3" borderId="14"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xf>
    <xf numFmtId="168" fontId="4" fillId="3" borderId="1" xfId="0" applyNumberFormat="1" applyFont="1" applyFill="1" applyBorder="1" applyAlignment="1">
      <alignment horizontal="center" vertical="center"/>
    </xf>
    <xf numFmtId="164" fontId="0" fillId="0" borderId="0" xfId="0" applyNumberFormat="1" applyAlignment="1">
      <alignment vertical="center"/>
    </xf>
    <xf numFmtId="0" fontId="25" fillId="0" borderId="1" xfId="0" applyFont="1" applyBorder="1" applyAlignment="1">
      <alignment horizontal="left" vertical="top"/>
    </xf>
    <xf numFmtId="0" fontId="1"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17" fillId="6" borderId="1" xfId="0" applyFont="1" applyFill="1" applyBorder="1" applyAlignment="1">
      <alignment horizontal="center" vertical="center"/>
    </xf>
    <xf numFmtId="0" fontId="21" fillId="0" borderId="8" xfId="0" applyFont="1" applyBorder="1" applyAlignment="1">
      <alignment horizontal="center" vertical="center" wrapText="1"/>
    </xf>
    <xf numFmtId="0" fontId="21" fillId="0" borderId="0" xfId="0" applyFont="1" applyAlignment="1">
      <alignment horizontal="center" vertical="center"/>
    </xf>
    <xf numFmtId="0" fontId="21" fillId="0" borderId="9" xfId="0" applyFont="1" applyBorder="1" applyAlignment="1">
      <alignment horizontal="center" vertical="center"/>
    </xf>
    <xf numFmtId="0" fontId="21" fillId="0" borderId="8" xfId="0" applyFont="1" applyBorder="1" applyAlignment="1">
      <alignment horizontal="center" vertical="center"/>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18" fillId="4" borderId="12" xfId="0" applyFont="1" applyFill="1" applyBorder="1" applyAlignment="1">
      <alignment horizontal="left" vertical="center"/>
    </xf>
    <xf numFmtId="0" fontId="18" fillId="4" borderId="13" xfId="0" applyFont="1" applyFill="1" applyBorder="1" applyAlignment="1">
      <alignment horizontal="left" vertical="center"/>
    </xf>
    <xf numFmtId="0" fontId="15" fillId="8" borderId="10" xfId="0" applyFont="1" applyFill="1" applyBorder="1" applyAlignment="1">
      <alignment horizontal="center" vertical="center"/>
    </xf>
    <xf numFmtId="0" fontId="15" fillId="8" borderId="2" xfId="0" applyFont="1" applyFill="1" applyBorder="1" applyAlignment="1">
      <alignment horizontal="center" vertical="center"/>
    </xf>
    <xf numFmtId="0" fontId="16" fillId="7" borderId="8" xfId="0" applyFont="1" applyFill="1" applyBorder="1" applyAlignment="1">
      <alignment horizontal="center" vertical="center"/>
    </xf>
    <xf numFmtId="0" fontId="16" fillId="7" borderId="0" xfId="0" applyFont="1" applyFill="1" applyAlignment="1">
      <alignment horizontal="center" vertical="center"/>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4" xfId="0" applyFont="1" applyBorder="1" applyAlignment="1">
      <alignment horizontal="center" vertical="center" wrapText="1"/>
    </xf>
  </cellXfs>
  <cellStyles count="2">
    <cellStyle name="Currency 2" xfId="1" xr:uid="{00000000-0005-0000-0000-000000000000}"/>
    <cellStyle name="Normal" xfId="0" builtinId="0"/>
  </cellStyles>
  <dxfs count="0"/>
  <tableStyles count="0" defaultTableStyle="TableStyleMedium9" defaultPivotStyle="PivotStyleLight16"/>
  <colors>
    <mruColors>
      <color rgb="FFFF3300"/>
      <color rgb="FFFF6600"/>
      <color rgb="FF0066FF"/>
      <color rgb="FF3366FF"/>
      <color rgb="FF0099FF"/>
      <color rgb="FF99CCFF"/>
      <color rgb="FFFE6500"/>
      <color rgb="FF007F00"/>
      <color rgb="FFFC6C00"/>
      <color rgb="FF0000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FF"/>
    <pageSetUpPr fitToPage="1"/>
  </sheetPr>
  <dimension ref="A1:N773"/>
  <sheetViews>
    <sheetView showGridLines="0" tabSelected="1" view="pageBreakPreview" topLeftCell="A2" zoomScale="85" zoomScaleNormal="85" zoomScaleSheetLayoutView="85" workbookViewId="0">
      <selection activeCell="H12" sqref="H12"/>
    </sheetView>
  </sheetViews>
  <sheetFormatPr defaultColWidth="9.109375" defaultRowHeight="14.4" x14ac:dyDescent="0.3"/>
  <cols>
    <col min="1" max="1" width="7.6640625" style="1" customWidth="1"/>
    <col min="2" max="2" width="11.33203125" style="14" customWidth="1"/>
    <col min="3" max="3" width="64.6640625" style="1" customWidth="1"/>
    <col min="4" max="4" width="11.6640625" style="7" customWidth="1"/>
    <col min="5" max="6" width="7.6640625" style="7" customWidth="1"/>
    <col min="7" max="9" width="14.6640625" style="7" customWidth="1"/>
    <col min="10" max="12" width="14.6640625" style="1" customWidth="1"/>
    <col min="13" max="13" width="16.6640625" style="1" customWidth="1"/>
    <col min="14" max="14" width="24" style="1" customWidth="1"/>
    <col min="15" max="15" width="12.33203125" style="1" bestFit="1" customWidth="1"/>
    <col min="16" max="16384" width="9.109375" style="1"/>
  </cols>
  <sheetData>
    <row r="1" spans="1:13" ht="15" hidden="1" customHeight="1" x14ac:dyDescent="0.3">
      <c r="A1" s="3"/>
      <c r="B1" s="12"/>
      <c r="C1" s="4"/>
      <c r="D1" s="4"/>
      <c r="E1" s="4"/>
      <c r="F1" s="4"/>
      <c r="G1" s="4"/>
      <c r="H1" s="4"/>
      <c r="I1" s="4"/>
      <c r="J1" s="4"/>
      <c r="K1" s="4"/>
      <c r="L1" s="4"/>
      <c r="M1" s="5"/>
    </row>
    <row r="2" spans="1:13" ht="15.6" x14ac:dyDescent="0.3">
      <c r="A2" s="15"/>
      <c r="B2" s="16"/>
      <c r="C2" s="30"/>
      <c r="D2" s="17"/>
      <c r="E2" s="23"/>
      <c r="F2" s="23"/>
      <c r="G2" s="23"/>
      <c r="H2" s="23"/>
      <c r="I2" s="23"/>
      <c r="J2" s="31"/>
      <c r="K2" s="31" t="s">
        <v>29</v>
      </c>
      <c r="L2" s="24"/>
      <c r="M2" s="18"/>
    </row>
    <row r="3" spans="1:13" ht="15.6" x14ac:dyDescent="0.3">
      <c r="A3" s="33" t="s">
        <v>20</v>
      </c>
      <c r="B3" s="73"/>
      <c r="C3" s="34"/>
      <c r="D3" s="20"/>
      <c r="E3" s="22"/>
      <c r="F3" s="22"/>
      <c r="G3" s="22"/>
      <c r="H3" s="22"/>
      <c r="I3" s="22"/>
      <c r="J3" s="25"/>
      <c r="K3" s="25" t="s">
        <v>26</v>
      </c>
      <c r="L3" s="26"/>
      <c r="M3" s="21"/>
    </row>
    <row r="4" spans="1:13" ht="15.6" x14ac:dyDescent="0.3">
      <c r="A4" s="33" t="s">
        <v>74</v>
      </c>
      <c r="B4" s="19"/>
      <c r="C4" s="74"/>
      <c r="D4" s="20"/>
      <c r="E4" s="22"/>
      <c r="F4" s="22"/>
      <c r="G4" s="22"/>
      <c r="H4" s="22"/>
      <c r="I4" s="22"/>
      <c r="J4" s="25"/>
      <c r="K4" s="25" t="s">
        <v>27</v>
      </c>
      <c r="L4" s="26"/>
      <c r="M4" s="21"/>
    </row>
    <row r="5" spans="1:13" ht="15.6" x14ac:dyDescent="0.3">
      <c r="A5" s="32" t="s">
        <v>19</v>
      </c>
      <c r="B5" s="25"/>
      <c r="C5" s="75" t="s">
        <v>76</v>
      </c>
      <c r="D5" s="20"/>
      <c r="E5" s="22"/>
      <c r="F5" s="22"/>
      <c r="G5" s="22"/>
      <c r="H5" s="22"/>
      <c r="I5" s="22"/>
      <c r="J5" s="25"/>
      <c r="K5" s="25" t="s">
        <v>28</v>
      </c>
      <c r="L5" s="26"/>
      <c r="M5" s="21"/>
    </row>
    <row r="6" spans="1:13" ht="16.2" thickBot="1" x14ac:dyDescent="0.35">
      <c r="A6" s="32" t="s">
        <v>64</v>
      </c>
      <c r="B6" s="25"/>
      <c r="C6" s="90">
        <v>0</v>
      </c>
      <c r="D6" s="20"/>
      <c r="E6" s="22"/>
      <c r="F6" s="22"/>
      <c r="G6" s="22"/>
      <c r="H6" s="22"/>
      <c r="I6" s="22"/>
      <c r="J6" s="25"/>
      <c r="K6" s="25" t="s">
        <v>12</v>
      </c>
      <c r="L6" s="69"/>
      <c r="M6" s="21"/>
    </row>
    <row r="7" spans="1:13" ht="43.8" thickBot="1" x14ac:dyDescent="0.35">
      <c r="A7" s="41" t="s">
        <v>0</v>
      </c>
      <c r="B7" s="42" t="s">
        <v>1</v>
      </c>
      <c r="C7" s="42" t="s">
        <v>2</v>
      </c>
      <c r="D7" s="42" t="s">
        <v>3</v>
      </c>
      <c r="E7" s="42" t="s">
        <v>4</v>
      </c>
      <c r="F7" s="42" t="s">
        <v>22</v>
      </c>
      <c r="G7" s="43" t="s">
        <v>48</v>
      </c>
      <c r="H7" s="56" t="s">
        <v>25</v>
      </c>
      <c r="I7" s="56" t="s">
        <v>46</v>
      </c>
      <c r="J7" s="56" t="s">
        <v>24</v>
      </c>
      <c r="K7" s="56" t="s">
        <v>47</v>
      </c>
      <c r="L7" s="43" t="s">
        <v>23</v>
      </c>
      <c r="M7" s="44" t="s">
        <v>13</v>
      </c>
    </row>
    <row r="8" spans="1:13" s="10" customFormat="1" ht="15.6" x14ac:dyDescent="0.3">
      <c r="A8" s="61"/>
      <c r="B8" s="36"/>
      <c r="C8" s="37" t="s">
        <v>5</v>
      </c>
      <c r="D8" s="36"/>
      <c r="E8" s="36"/>
      <c r="F8" s="36"/>
      <c r="G8" s="36"/>
      <c r="H8" s="36"/>
      <c r="I8" s="36"/>
      <c r="J8" s="36"/>
      <c r="K8" s="36"/>
      <c r="L8" s="36"/>
      <c r="M8" s="62"/>
    </row>
    <row r="9" spans="1:13" s="10" customFormat="1" ht="15.6" x14ac:dyDescent="0.3">
      <c r="A9" s="63">
        <v>1</v>
      </c>
      <c r="B9" s="118"/>
      <c r="C9" s="70" t="s">
        <v>31</v>
      </c>
      <c r="D9" s="9">
        <v>1</v>
      </c>
      <c r="E9" s="9" t="s">
        <v>10</v>
      </c>
      <c r="F9" s="59">
        <v>0</v>
      </c>
      <c r="G9" s="60">
        <f t="shared" ref="G9:G21" si="0">(F9*D9)+D9</f>
        <v>1</v>
      </c>
      <c r="H9" s="57">
        <v>0</v>
      </c>
      <c r="I9" s="57">
        <f t="shared" ref="I9:I21" si="1">IF((H9)="","",G9*(H9))</f>
        <v>0</v>
      </c>
      <c r="J9" s="57">
        <v>0</v>
      </c>
      <c r="K9" s="57">
        <f t="shared" ref="K9:K21" si="2">IF((J9)="","",G9*(J9))</f>
        <v>0</v>
      </c>
      <c r="L9" s="58">
        <f t="shared" ref="L9:L21" si="3">IF((H9+J9)="","",G9*(H9+J9))</f>
        <v>0</v>
      </c>
      <c r="M9" s="64"/>
    </row>
    <row r="10" spans="1:13" s="10" customFormat="1" ht="15.6" x14ac:dyDescent="0.3">
      <c r="A10" s="65">
        <f>IF(D10=0,"",1+MAX(A$9:A9))</f>
        <v>2</v>
      </c>
      <c r="B10" s="119"/>
      <c r="C10" s="70" t="s">
        <v>9</v>
      </c>
      <c r="D10" s="9">
        <v>1</v>
      </c>
      <c r="E10" s="9" t="s">
        <v>10</v>
      </c>
      <c r="F10" s="59">
        <v>0</v>
      </c>
      <c r="G10" s="60">
        <f t="shared" si="0"/>
        <v>1</v>
      </c>
      <c r="H10" s="57">
        <v>0</v>
      </c>
      <c r="I10" s="57">
        <f t="shared" si="1"/>
        <v>0</v>
      </c>
      <c r="J10" s="57">
        <v>0</v>
      </c>
      <c r="K10" s="57">
        <f t="shared" si="2"/>
        <v>0</v>
      </c>
      <c r="L10" s="58">
        <f t="shared" si="3"/>
        <v>0</v>
      </c>
      <c r="M10" s="64"/>
    </row>
    <row r="11" spans="1:13" s="10" customFormat="1" ht="15.6" x14ac:dyDescent="0.3">
      <c r="A11" s="65">
        <f>IF(D11=0,"",1+MAX(A$9:A10))</f>
        <v>3</v>
      </c>
      <c r="B11" s="119"/>
      <c r="C11" s="70" t="s">
        <v>32</v>
      </c>
      <c r="D11" s="9">
        <v>1</v>
      </c>
      <c r="E11" s="9" t="s">
        <v>10</v>
      </c>
      <c r="F11" s="59">
        <v>0</v>
      </c>
      <c r="G11" s="60">
        <f t="shared" si="0"/>
        <v>1</v>
      </c>
      <c r="H11" s="57">
        <v>0</v>
      </c>
      <c r="I11" s="57">
        <f t="shared" si="1"/>
        <v>0</v>
      </c>
      <c r="J11" s="57">
        <v>0</v>
      </c>
      <c r="K11" s="57">
        <f t="shared" si="2"/>
        <v>0</v>
      </c>
      <c r="L11" s="58">
        <f t="shared" si="3"/>
        <v>0</v>
      </c>
      <c r="M11" s="64"/>
    </row>
    <row r="12" spans="1:13" s="10" customFormat="1" ht="15.6" x14ac:dyDescent="0.3">
      <c r="A12" s="65">
        <f>IF(D12=0,"",1+MAX(A$9:A11))</f>
        <v>4</v>
      </c>
      <c r="B12" s="119"/>
      <c r="C12" s="70" t="s">
        <v>33</v>
      </c>
      <c r="D12" s="9">
        <v>1</v>
      </c>
      <c r="E12" s="9" t="s">
        <v>10</v>
      </c>
      <c r="F12" s="59">
        <v>0</v>
      </c>
      <c r="G12" s="60">
        <f t="shared" si="0"/>
        <v>1</v>
      </c>
      <c r="H12" s="57">
        <v>0</v>
      </c>
      <c r="I12" s="57">
        <f t="shared" si="1"/>
        <v>0</v>
      </c>
      <c r="J12" s="57">
        <v>0</v>
      </c>
      <c r="K12" s="57">
        <f t="shared" si="2"/>
        <v>0</v>
      </c>
      <c r="L12" s="58">
        <f t="shared" si="3"/>
        <v>0</v>
      </c>
      <c r="M12" s="64"/>
    </row>
    <row r="13" spans="1:13" s="10" customFormat="1" ht="15.6" x14ac:dyDescent="0.3">
      <c r="A13" s="65">
        <f>IF(D13=0,"",1+MAX(A$9:A12))</f>
        <v>5</v>
      </c>
      <c r="B13" s="119"/>
      <c r="C13" s="70" t="s">
        <v>34</v>
      </c>
      <c r="D13" s="9">
        <v>1</v>
      </c>
      <c r="E13" s="9" t="s">
        <v>10</v>
      </c>
      <c r="F13" s="59">
        <v>0</v>
      </c>
      <c r="G13" s="60">
        <f t="shared" si="0"/>
        <v>1</v>
      </c>
      <c r="H13" s="57">
        <v>0</v>
      </c>
      <c r="I13" s="57">
        <f t="shared" si="1"/>
        <v>0</v>
      </c>
      <c r="J13" s="57">
        <v>0</v>
      </c>
      <c r="K13" s="57">
        <f t="shared" si="2"/>
        <v>0</v>
      </c>
      <c r="L13" s="58">
        <f t="shared" si="3"/>
        <v>0</v>
      </c>
      <c r="M13" s="64"/>
    </row>
    <row r="14" spans="1:13" s="10" customFormat="1" ht="15.6" x14ac:dyDescent="0.3">
      <c r="A14" s="65">
        <f>IF(D14=0,"",1+MAX(A$9:A13))</f>
        <v>6</v>
      </c>
      <c r="B14" s="119"/>
      <c r="C14" s="70" t="s">
        <v>35</v>
      </c>
      <c r="D14" s="9">
        <v>1</v>
      </c>
      <c r="E14" s="9" t="s">
        <v>10</v>
      </c>
      <c r="F14" s="59">
        <v>0</v>
      </c>
      <c r="G14" s="60">
        <f t="shared" si="0"/>
        <v>1</v>
      </c>
      <c r="H14" s="57">
        <v>0</v>
      </c>
      <c r="I14" s="57">
        <f t="shared" si="1"/>
        <v>0</v>
      </c>
      <c r="J14" s="57">
        <v>0</v>
      </c>
      <c r="K14" s="57">
        <f t="shared" si="2"/>
        <v>0</v>
      </c>
      <c r="L14" s="58">
        <f t="shared" si="3"/>
        <v>0</v>
      </c>
      <c r="M14" s="64"/>
    </row>
    <row r="15" spans="1:13" s="10" customFormat="1" ht="15.6" x14ac:dyDescent="0.3">
      <c r="A15" s="65">
        <f>IF(D15=0,"",1+MAX(A$9:A14))</f>
        <v>7</v>
      </c>
      <c r="B15" s="119"/>
      <c r="C15" s="70" t="s">
        <v>68</v>
      </c>
      <c r="D15" s="9">
        <v>1</v>
      </c>
      <c r="E15" s="9" t="s">
        <v>10</v>
      </c>
      <c r="F15" s="59">
        <v>0</v>
      </c>
      <c r="G15" s="60">
        <f t="shared" si="0"/>
        <v>1</v>
      </c>
      <c r="H15" s="57">
        <v>0</v>
      </c>
      <c r="I15" s="57">
        <f t="shared" si="1"/>
        <v>0</v>
      </c>
      <c r="J15" s="57">
        <v>0</v>
      </c>
      <c r="K15" s="57">
        <f t="shared" si="2"/>
        <v>0</v>
      </c>
      <c r="L15" s="58">
        <f t="shared" si="3"/>
        <v>0</v>
      </c>
      <c r="M15" s="64"/>
    </row>
    <row r="16" spans="1:13" s="10" customFormat="1" ht="15.6" x14ac:dyDescent="0.3">
      <c r="A16" s="65">
        <f>IF(D16=0,"",1+MAX(A$9:A15))</f>
        <v>8</v>
      </c>
      <c r="B16" s="119"/>
      <c r="C16" s="70" t="s">
        <v>69</v>
      </c>
      <c r="D16" s="9">
        <v>1</v>
      </c>
      <c r="E16" s="9" t="s">
        <v>10</v>
      </c>
      <c r="F16" s="59">
        <v>0</v>
      </c>
      <c r="G16" s="60">
        <f t="shared" si="0"/>
        <v>1</v>
      </c>
      <c r="H16" s="57">
        <v>0</v>
      </c>
      <c r="I16" s="57">
        <f t="shared" si="1"/>
        <v>0</v>
      </c>
      <c r="J16" s="57">
        <v>0</v>
      </c>
      <c r="K16" s="57">
        <f t="shared" si="2"/>
        <v>0</v>
      </c>
      <c r="L16" s="58">
        <f t="shared" si="3"/>
        <v>0</v>
      </c>
      <c r="M16" s="64"/>
    </row>
    <row r="17" spans="1:13" s="10" customFormat="1" ht="15.6" x14ac:dyDescent="0.3">
      <c r="A17" s="65">
        <f>IF(D17=0,"",1+MAX(A$9:A16))</f>
        <v>9</v>
      </c>
      <c r="B17" s="119"/>
      <c r="C17" s="70" t="s">
        <v>70</v>
      </c>
      <c r="D17" s="9">
        <v>1</v>
      </c>
      <c r="E17" s="9" t="s">
        <v>10</v>
      </c>
      <c r="F17" s="59">
        <v>0</v>
      </c>
      <c r="G17" s="60">
        <f t="shared" si="0"/>
        <v>1</v>
      </c>
      <c r="H17" s="57">
        <v>0</v>
      </c>
      <c r="I17" s="57">
        <f t="shared" si="1"/>
        <v>0</v>
      </c>
      <c r="J17" s="57">
        <v>0</v>
      </c>
      <c r="K17" s="57">
        <f t="shared" si="2"/>
        <v>0</v>
      </c>
      <c r="L17" s="58">
        <f t="shared" si="3"/>
        <v>0</v>
      </c>
      <c r="M17" s="64"/>
    </row>
    <row r="18" spans="1:13" s="10" customFormat="1" ht="15.6" x14ac:dyDescent="0.3">
      <c r="A18" s="65">
        <f>IF(D18=0,"",1+MAX(A$9:A17))</f>
        <v>10</v>
      </c>
      <c r="B18" s="119"/>
      <c r="C18" s="70" t="s">
        <v>71</v>
      </c>
      <c r="D18" s="9">
        <v>1</v>
      </c>
      <c r="E18" s="9" t="s">
        <v>10</v>
      </c>
      <c r="F18" s="59">
        <v>0</v>
      </c>
      <c r="G18" s="60">
        <f t="shared" si="0"/>
        <v>1</v>
      </c>
      <c r="H18" s="57">
        <v>0</v>
      </c>
      <c r="I18" s="57">
        <f t="shared" si="1"/>
        <v>0</v>
      </c>
      <c r="J18" s="57">
        <v>0</v>
      </c>
      <c r="K18" s="57">
        <f t="shared" si="2"/>
        <v>0</v>
      </c>
      <c r="L18" s="58">
        <f t="shared" si="3"/>
        <v>0</v>
      </c>
      <c r="M18" s="64"/>
    </row>
    <row r="19" spans="1:13" s="10" customFormat="1" ht="15.6" x14ac:dyDescent="0.3">
      <c r="A19" s="65">
        <f>IF(D19=0,"",1+MAX(A$9:A18))</f>
        <v>11</v>
      </c>
      <c r="B19" s="119"/>
      <c r="C19" s="70" t="s">
        <v>67</v>
      </c>
      <c r="D19" s="9">
        <v>1</v>
      </c>
      <c r="E19" s="9" t="s">
        <v>10</v>
      </c>
      <c r="F19" s="59">
        <v>0</v>
      </c>
      <c r="G19" s="60">
        <f t="shared" si="0"/>
        <v>1</v>
      </c>
      <c r="H19" s="57">
        <v>0</v>
      </c>
      <c r="I19" s="57">
        <f t="shared" si="1"/>
        <v>0</v>
      </c>
      <c r="J19" s="57">
        <v>0</v>
      </c>
      <c r="K19" s="57">
        <f t="shared" si="2"/>
        <v>0</v>
      </c>
      <c r="L19" s="58">
        <f t="shared" si="3"/>
        <v>0</v>
      </c>
      <c r="M19" s="64"/>
    </row>
    <row r="20" spans="1:13" s="10" customFormat="1" ht="15.6" x14ac:dyDescent="0.3">
      <c r="A20" s="65">
        <f>IF(D20=0,"",1+MAX(A$9:A19))</f>
        <v>12</v>
      </c>
      <c r="B20" s="119"/>
      <c r="C20" s="70" t="s">
        <v>72</v>
      </c>
      <c r="D20" s="9">
        <v>1</v>
      </c>
      <c r="E20" s="9" t="s">
        <v>10</v>
      </c>
      <c r="F20" s="59">
        <v>0</v>
      </c>
      <c r="G20" s="60">
        <f t="shared" si="0"/>
        <v>1</v>
      </c>
      <c r="H20" s="57">
        <v>0</v>
      </c>
      <c r="I20" s="57">
        <f t="shared" si="1"/>
        <v>0</v>
      </c>
      <c r="J20" s="57">
        <v>0</v>
      </c>
      <c r="K20" s="57">
        <f t="shared" si="2"/>
        <v>0</v>
      </c>
      <c r="L20" s="58">
        <f t="shared" si="3"/>
        <v>0</v>
      </c>
      <c r="M20" s="64"/>
    </row>
    <row r="21" spans="1:13" s="10" customFormat="1" ht="15.6" x14ac:dyDescent="0.3">
      <c r="A21" s="65">
        <f>IF(D21=0,"",1+MAX(A$9:A20))</f>
        <v>13</v>
      </c>
      <c r="B21" s="119"/>
      <c r="C21" s="70" t="s">
        <v>73</v>
      </c>
      <c r="D21" s="9">
        <v>1</v>
      </c>
      <c r="E21" s="9" t="s">
        <v>10</v>
      </c>
      <c r="F21" s="59">
        <v>0</v>
      </c>
      <c r="G21" s="60">
        <f t="shared" si="0"/>
        <v>1</v>
      </c>
      <c r="H21" s="57">
        <v>0</v>
      </c>
      <c r="I21" s="57">
        <f t="shared" si="1"/>
        <v>0</v>
      </c>
      <c r="J21" s="57">
        <v>0</v>
      </c>
      <c r="K21" s="57">
        <f t="shared" si="2"/>
        <v>0</v>
      </c>
      <c r="L21" s="58">
        <f t="shared" si="3"/>
        <v>0</v>
      </c>
      <c r="M21" s="64"/>
    </row>
    <row r="22" spans="1:13" s="10" customFormat="1" ht="46.8" x14ac:dyDescent="0.3">
      <c r="A22" s="65">
        <f>IF(D22=0,"",1+MAX(A$9:A21))</f>
        <v>14</v>
      </c>
      <c r="B22" s="119"/>
      <c r="C22" s="102" t="s">
        <v>75</v>
      </c>
      <c r="D22" s="9">
        <v>1</v>
      </c>
      <c r="E22" s="9" t="s">
        <v>10</v>
      </c>
      <c r="F22" s="103">
        <v>0</v>
      </c>
      <c r="G22" s="60"/>
      <c r="H22" s="57"/>
      <c r="I22" s="57"/>
      <c r="J22" s="57"/>
      <c r="K22" s="57"/>
      <c r="L22" s="57">
        <f>SUM(M27:M743)*F22</f>
        <v>0</v>
      </c>
      <c r="M22" s="64"/>
    </row>
    <row r="23" spans="1:13" s="10" customFormat="1" ht="15.6" x14ac:dyDescent="0.3">
      <c r="A23" s="65">
        <f>IF(D23=0,"",1+MAX(A$9:A22))</f>
        <v>15</v>
      </c>
      <c r="B23" s="119"/>
      <c r="C23" s="70" t="s">
        <v>66</v>
      </c>
      <c r="D23" s="9">
        <v>1</v>
      </c>
      <c r="E23" s="9" t="s">
        <v>21</v>
      </c>
      <c r="F23" s="59">
        <v>0.1</v>
      </c>
      <c r="G23" s="60">
        <f>(F23*D23)+D23</f>
        <v>1.1000000000000001</v>
      </c>
      <c r="H23" s="57">
        <v>0</v>
      </c>
      <c r="I23" s="57">
        <f>IF((H23)="","",G23*(H23))</f>
        <v>0</v>
      </c>
      <c r="J23" s="57">
        <v>0</v>
      </c>
      <c r="K23" s="57">
        <f>IF((J23)="","",G23*(J23))</f>
        <v>0</v>
      </c>
      <c r="L23" s="58">
        <f>IF((H23+J23)="","",G23*(H23+J23))</f>
        <v>0</v>
      </c>
      <c r="M23" s="64"/>
    </row>
    <row r="24" spans="1:13" s="10" customFormat="1" ht="15.6" x14ac:dyDescent="0.3">
      <c r="A24" s="65" t="str">
        <f>IF(D24=0,"",1+MAX(A$9:A23))</f>
        <v/>
      </c>
      <c r="B24" s="82"/>
      <c r="C24" s="70"/>
      <c r="D24" s="9"/>
      <c r="E24" s="9"/>
      <c r="F24" s="59"/>
      <c r="G24" s="60"/>
      <c r="H24" s="57"/>
      <c r="I24" s="57"/>
      <c r="J24" s="57"/>
      <c r="K24" s="57"/>
      <c r="L24" s="58"/>
      <c r="M24" s="64"/>
    </row>
    <row r="25" spans="1:13" s="10" customFormat="1" ht="15.6" x14ac:dyDescent="0.3">
      <c r="A25" s="65" t="str">
        <f>IF(D25=0,"",1+MAX(A$9:A24))</f>
        <v/>
      </c>
      <c r="B25" s="11"/>
      <c r="C25" s="38" t="s">
        <v>14</v>
      </c>
      <c r="D25" s="6"/>
      <c r="E25" s="6"/>
      <c r="F25" s="6"/>
      <c r="G25" s="6"/>
      <c r="H25" s="6"/>
      <c r="I25" s="6"/>
      <c r="J25" s="2"/>
      <c r="K25" s="2"/>
      <c r="L25" s="8"/>
      <c r="M25" s="66">
        <f>(SUM(L9:L25))</f>
        <v>0</v>
      </c>
    </row>
    <row r="26" spans="1:13" s="10" customFormat="1" ht="15.6" x14ac:dyDescent="0.3">
      <c r="A26" s="71" t="str">
        <f>IF(D26=0,"",1+MAX(A$9:A25))</f>
        <v/>
      </c>
      <c r="M26" s="72"/>
    </row>
    <row r="27" spans="1:13" s="10" customFormat="1" ht="15.6" x14ac:dyDescent="0.3">
      <c r="A27" s="67" t="str">
        <f>IF(D27=0,"",1+MAX(A$9:A26))</f>
        <v/>
      </c>
      <c r="B27" s="39"/>
      <c r="C27" s="40" t="s">
        <v>16</v>
      </c>
      <c r="D27" s="39"/>
      <c r="E27" s="39"/>
      <c r="F27" s="39"/>
      <c r="G27" s="39"/>
      <c r="H27" s="39"/>
      <c r="I27" s="39"/>
      <c r="J27" s="39"/>
      <c r="K27" s="39"/>
      <c r="L27" s="39"/>
      <c r="M27" s="68"/>
    </row>
    <row r="28" spans="1:13" s="10" customFormat="1" ht="15.6" x14ac:dyDescent="0.3">
      <c r="A28" s="65" t="str">
        <f>IF(D28=0,"",1+MAX(A$9:A27))</f>
        <v/>
      </c>
      <c r="B28" s="126" t="s">
        <v>438</v>
      </c>
      <c r="C28" s="35" t="s">
        <v>78</v>
      </c>
      <c r="D28" s="9"/>
      <c r="E28" s="9"/>
      <c r="F28" s="59"/>
      <c r="G28" s="60"/>
      <c r="H28" s="57"/>
      <c r="I28" s="57"/>
      <c r="J28" s="57"/>
      <c r="K28" s="57"/>
      <c r="L28" s="58"/>
      <c r="M28" s="64"/>
    </row>
    <row r="29" spans="1:13" s="10" customFormat="1" ht="15.6" x14ac:dyDescent="0.3">
      <c r="A29" s="65" t="str">
        <f>IF(D29=0,"",1+MAX(A$9:A28))</f>
        <v/>
      </c>
      <c r="B29" s="127"/>
      <c r="C29" s="109" t="s">
        <v>79</v>
      </c>
      <c r="D29" s="9"/>
      <c r="E29" s="9"/>
      <c r="F29" s="104"/>
      <c r="G29" s="105"/>
      <c r="H29" s="106"/>
      <c r="I29" s="106"/>
      <c r="J29" s="106"/>
      <c r="K29" s="106"/>
      <c r="L29" s="107"/>
      <c r="M29" s="64"/>
    </row>
    <row r="30" spans="1:13" s="10" customFormat="1" ht="15.6" x14ac:dyDescent="0.3">
      <c r="A30" s="65" t="str">
        <f>IF(D30=0,"",1+MAX(A$9:A29))</f>
        <v/>
      </c>
      <c r="B30" s="127"/>
      <c r="C30" s="110" t="s">
        <v>80</v>
      </c>
      <c r="D30" s="9"/>
      <c r="E30" s="9"/>
      <c r="F30" s="104"/>
      <c r="G30" s="105"/>
      <c r="H30" s="106"/>
      <c r="I30" s="106"/>
      <c r="J30" s="106"/>
      <c r="K30" s="106"/>
      <c r="L30" s="107"/>
      <c r="M30" s="64"/>
    </row>
    <row r="31" spans="1:13" s="10" customFormat="1" ht="46.8" x14ac:dyDescent="0.3">
      <c r="A31" s="65">
        <f>IF(D31=0,"",1+MAX(A$9:A30))</f>
        <v>16</v>
      </c>
      <c r="B31" s="127"/>
      <c r="C31" s="111" t="s">
        <v>81</v>
      </c>
      <c r="D31" s="9">
        <v>2</v>
      </c>
      <c r="E31" s="9" t="s">
        <v>54</v>
      </c>
      <c r="F31" s="104">
        <v>0</v>
      </c>
      <c r="G31" s="105">
        <f t="shared" ref="G31" si="4">(F31*D31)+D31</f>
        <v>2</v>
      </c>
      <c r="H31" s="106">
        <v>0</v>
      </c>
      <c r="I31" s="106">
        <f>IF((H31)="","",G31*(H31))</f>
        <v>0</v>
      </c>
      <c r="J31" s="106">
        <v>0</v>
      </c>
      <c r="K31" s="106">
        <f t="shared" ref="K31" si="5">IF((J31)="","",G31*(J31))</f>
        <v>0</v>
      </c>
      <c r="L31" s="107">
        <f t="shared" ref="L31" si="6">IF((H31+J31)="","",G31*(H31+J31))</f>
        <v>0</v>
      </c>
      <c r="M31" s="64"/>
    </row>
    <row r="32" spans="1:13" s="10" customFormat="1" ht="15.6" x14ac:dyDescent="0.3">
      <c r="A32" s="65" t="str">
        <f>IF(D32=0,"",1+MAX(A$9:A31))</f>
        <v/>
      </c>
      <c r="B32" s="127"/>
      <c r="C32" s="111"/>
      <c r="D32" s="9"/>
      <c r="E32" s="9"/>
      <c r="F32" s="104"/>
      <c r="G32" s="105"/>
      <c r="H32" s="106"/>
      <c r="I32" s="106"/>
      <c r="J32" s="106"/>
      <c r="K32" s="106"/>
      <c r="L32" s="107"/>
      <c r="M32" s="64"/>
    </row>
    <row r="33" spans="1:13" s="10" customFormat="1" ht="15.6" x14ac:dyDescent="0.3">
      <c r="A33" s="65" t="str">
        <f>IF(D33=0,"",1+MAX(A$9:A32))</f>
        <v/>
      </c>
      <c r="B33" s="127"/>
      <c r="C33" s="109" t="s">
        <v>82</v>
      </c>
      <c r="D33" s="9"/>
      <c r="E33" s="9"/>
      <c r="F33" s="104"/>
      <c r="G33" s="105"/>
      <c r="H33" s="106"/>
      <c r="I33" s="106"/>
      <c r="J33" s="106"/>
      <c r="K33" s="106"/>
      <c r="L33" s="107"/>
      <c r="M33" s="64"/>
    </row>
    <row r="34" spans="1:13" s="10" customFormat="1" ht="15.6" x14ac:dyDescent="0.3">
      <c r="A34" s="65" t="str">
        <f>IF(D34=0,"",1+MAX(A$9:A33))</f>
        <v/>
      </c>
      <c r="B34" s="127"/>
      <c r="C34" s="110" t="s">
        <v>80</v>
      </c>
      <c r="D34" s="9"/>
      <c r="E34" s="9"/>
      <c r="F34" s="104"/>
      <c r="G34" s="105"/>
      <c r="H34" s="106"/>
      <c r="I34" s="106"/>
      <c r="J34" s="106"/>
      <c r="K34" s="106"/>
      <c r="L34" s="107"/>
      <c r="M34" s="64"/>
    </row>
    <row r="35" spans="1:13" s="10" customFormat="1" ht="31.2" x14ac:dyDescent="0.3">
      <c r="A35" s="65">
        <f>IF(D35=0,"",1+MAX(A$9:A34))</f>
        <v>17</v>
      </c>
      <c r="B35" s="127"/>
      <c r="C35" s="111" t="s">
        <v>83</v>
      </c>
      <c r="D35" s="9">
        <v>1</v>
      </c>
      <c r="E35" s="9" t="s">
        <v>54</v>
      </c>
      <c r="F35" s="104">
        <v>0</v>
      </c>
      <c r="G35" s="105">
        <f t="shared" ref="G35" si="7">(F35*D35)+D35</f>
        <v>1</v>
      </c>
      <c r="H35" s="106">
        <v>0</v>
      </c>
      <c r="I35" s="106">
        <f>IF((H35)="","",G35*(H35))</f>
        <v>0</v>
      </c>
      <c r="J35" s="106">
        <v>0</v>
      </c>
      <c r="K35" s="106">
        <f t="shared" ref="K35" si="8">IF((J35)="","",G35*(J35))</f>
        <v>0</v>
      </c>
      <c r="L35" s="107">
        <f t="shared" ref="L35" si="9">IF((H35+J35)="","",G35*(H35+J35))</f>
        <v>0</v>
      </c>
      <c r="M35" s="64"/>
    </row>
    <row r="36" spans="1:13" s="10" customFormat="1" ht="15.6" x14ac:dyDescent="0.3">
      <c r="A36" s="65" t="str">
        <f>IF(D36=0,"",1+MAX(A$9:A35))</f>
        <v/>
      </c>
      <c r="B36" s="127"/>
      <c r="C36" s="111"/>
      <c r="D36" s="9"/>
      <c r="E36" s="9"/>
      <c r="F36" s="104"/>
      <c r="G36" s="105"/>
      <c r="H36" s="106"/>
      <c r="I36" s="106"/>
      <c r="J36" s="106"/>
      <c r="K36" s="106"/>
      <c r="L36" s="107"/>
      <c r="M36" s="64"/>
    </row>
    <row r="37" spans="1:13" s="10" customFormat="1" ht="15.6" x14ac:dyDescent="0.3">
      <c r="A37" s="65" t="str">
        <f>IF(D37=0,"",1+MAX(A$9:A36))</f>
        <v/>
      </c>
      <c r="B37" s="127"/>
      <c r="C37" s="109" t="s">
        <v>84</v>
      </c>
      <c r="D37" s="9"/>
      <c r="E37" s="9"/>
      <c r="F37" s="104"/>
      <c r="G37" s="105"/>
      <c r="H37" s="106"/>
      <c r="I37" s="106"/>
      <c r="J37" s="106"/>
      <c r="K37" s="106"/>
      <c r="L37" s="107"/>
      <c r="M37" s="64"/>
    </row>
    <row r="38" spans="1:13" s="10" customFormat="1" ht="15.6" x14ac:dyDescent="0.3">
      <c r="A38" s="65" t="str">
        <f>IF(D38=0,"",1+MAX(A$9:A37))</f>
        <v/>
      </c>
      <c r="B38" s="127"/>
      <c r="C38" s="110" t="s">
        <v>80</v>
      </c>
      <c r="D38" s="9"/>
      <c r="E38" s="9"/>
      <c r="F38" s="104"/>
      <c r="G38" s="105"/>
      <c r="H38" s="106"/>
      <c r="I38" s="106"/>
      <c r="J38" s="106"/>
      <c r="K38" s="106"/>
      <c r="L38" s="107"/>
      <c r="M38" s="64"/>
    </row>
    <row r="39" spans="1:13" s="10" customFormat="1" ht="31.2" x14ac:dyDescent="0.3">
      <c r="A39" s="65">
        <f>IF(D39=0,"",1+MAX(A$9:A38))</f>
        <v>18</v>
      </c>
      <c r="B39" s="127"/>
      <c r="C39" s="111" t="s">
        <v>85</v>
      </c>
      <c r="D39" s="9">
        <v>1</v>
      </c>
      <c r="E39" s="9" t="s">
        <v>54</v>
      </c>
      <c r="F39" s="104">
        <v>0</v>
      </c>
      <c r="G39" s="105">
        <f t="shared" ref="G39" si="10">(F39*D39)+D39</f>
        <v>1</v>
      </c>
      <c r="H39" s="106">
        <v>0</v>
      </c>
      <c r="I39" s="106">
        <f>IF((H39)="","",G39*(H39))</f>
        <v>0</v>
      </c>
      <c r="J39" s="106">
        <v>0</v>
      </c>
      <c r="K39" s="106">
        <f t="shared" ref="K39" si="11">IF((J39)="","",G39*(J39))</f>
        <v>0</v>
      </c>
      <c r="L39" s="107">
        <f t="shared" ref="L39" si="12">IF((H39+J39)="","",G39*(H39+J39))</f>
        <v>0</v>
      </c>
      <c r="M39" s="64"/>
    </row>
    <row r="40" spans="1:13" s="10" customFormat="1" ht="15.6" x14ac:dyDescent="0.3">
      <c r="A40" s="65" t="str">
        <f>IF(D40=0,"",1+MAX(A$9:A39))</f>
        <v/>
      </c>
      <c r="B40" s="127"/>
      <c r="C40" s="111"/>
      <c r="D40" s="9"/>
      <c r="E40" s="9"/>
      <c r="F40" s="104"/>
      <c r="G40" s="105"/>
      <c r="H40" s="106"/>
      <c r="I40" s="106"/>
      <c r="J40" s="106"/>
      <c r="K40" s="106"/>
      <c r="L40" s="107"/>
      <c r="M40" s="64"/>
    </row>
    <row r="41" spans="1:13" s="10" customFormat="1" ht="15.6" x14ac:dyDescent="0.3">
      <c r="A41" s="65" t="str">
        <f>IF(D41=0,"",1+MAX(A$9:A40))</f>
        <v/>
      </c>
      <c r="B41" s="127"/>
      <c r="C41" s="109" t="s">
        <v>86</v>
      </c>
      <c r="D41" s="9"/>
      <c r="E41" s="9"/>
      <c r="F41" s="104"/>
      <c r="G41" s="105"/>
      <c r="H41" s="106"/>
      <c r="I41" s="106"/>
      <c r="J41" s="106"/>
      <c r="K41" s="106"/>
      <c r="L41" s="107"/>
      <c r="M41" s="64"/>
    </row>
    <row r="42" spans="1:13" s="10" customFormat="1" ht="15.6" x14ac:dyDescent="0.3">
      <c r="A42" s="65" t="str">
        <f>IF(D42=0,"",1+MAX(A$9:A41))</f>
        <v/>
      </c>
      <c r="B42" s="127"/>
      <c r="C42" s="110" t="s">
        <v>80</v>
      </c>
      <c r="D42" s="9"/>
      <c r="E42" s="9"/>
      <c r="F42" s="104"/>
      <c r="G42" s="105"/>
      <c r="H42" s="106"/>
      <c r="I42" s="106"/>
      <c r="J42" s="106"/>
      <c r="K42" s="106"/>
      <c r="L42" s="107"/>
      <c r="M42" s="64"/>
    </row>
    <row r="43" spans="1:13" s="10" customFormat="1" ht="31.2" x14ac:dyDescent="0.3">
      <c r="A43" s="65">
        <f>IF(D43=0,"",1+MAX(A$9:A42))</f>
        <v>19</v>
      </c>
      <c r="B43" s="127"/>
      <c r="C43" s="111" t="s">
        <v>87</v>
      </c>
      <c r="D43" s="9">
        <v>1</v>
      </c>
      <c r="E43" s="9" t="s">
        <v>54</v>
      </c>
      <c r="F43" s="104">
        <v>0</v>
      </c>
      <c r="G43" s="105">
        <f t="shared" ref="G43:G47" si="13">(F43*D43)+D43</f>
        <v>1</v>
      </c>
      <c r="H43" s="106">
        <v>0</v>
      </c>
      <c r="I43" s="106">
        <f t="shared" ref="I43:I47" si="14">IF((H43)="","",G43*(H43))</f>
        <v>0</v>
      </c>
      <c r="J43" s="106">
        <v>0</v>
      </c>
      <c r="K43" s="106">
        <f t="shared" ref="K43:K47" si="15">IF((J43)="","",G43*(J43))</f>
        <v>0</v>
      </c>
      <c r="L43" s="107">
        <f t="shared" ref="L43:L47" si="16">IF((H43+J43)="","",G43*(H43+J43))</f>
        <v>0</v>
      </c>
      <c r="M43" s="64"/>
    </row>
    <row r="44" spans="1:13" s="10" customFormat="1" ht="31.2" x14ac:dyDescent="0.3">
      <c r="A44" s="65">
        <f>IF(D44=0,"",1+MAX(A$9:A43))</f>
        <v>20</v>
      </c>
      <c r="B44" s="127"/>
      <c r="C44" s="111" t="s">
        <v>88</v>
      </c>
      <c r="D44" s="9">
        <v>3</v>
      </c>
      <c r="E44" s="9" t="s">
        <v>54</v>
      </c>
      <c r="F44" s="104">
        <v>0</v>
      </c>
      <c r="G44" s="105">
        <f t="shared" si="13"/>
        <v>3</v>
      </c>
      <c r="H44" s="106">
        <v>0</v>
      </c>
      <c r="I44" s="106">
        <f t="shared" si="14"/>
        <v>0</v>
      </c>
      <c r="J44" s="106">
        <v>0</v>
      </c>
      <c r="K44" s="106">
        <f t="shared" si="15"/>
        <v>0</v>
      </c>
      <c r="L44" s="107">
        <f t="shared" si="16"/>
        <v>0</v>
      </c>
      <c r="M44" s="64"/>
    </row>
    <row r="45" spans="1:13" s="10" customFormat="1" ht="31.2" x14ac:dyDescent="0.3">
      <c r="A45" s="65">
        <f>IF(D45=0,"",1+MAX(A$9:A44))</f>
        <v>21</v>
      </c>
      <c r="B45" s="127"/>
      <c r="C45" s="111" t="s">
        <v>89</v>
      </c>
      <c r="D45" s="9">
        <v>1</v>
      </c>
      <c r="E45" s="9" t="s">
        <v>54</v>
      </c>
      <c r="F45" s="104">
        <v>0</v>
      </c>
      <c r="G45" s="105">
        <f t="shared" si="13"/>
        <v>1</v>
      </c>
      <c r="H45" s="106">
        <v>0</v>
      </c>
      <c r="I45" s="106">
        <f t="shared" si="14"/>
        <v>0</v>
      </c>
      <c r="J45" s="106">
        <v>0</v>
      </c>
      <c r="K45" s="106">
        <f t="shared" si="15"/>
        <v>0</v>
      </c>
      <c r="L45" s="107">
        <f t="shared" si="16"/>
        <v>0</v>
      </c>
      <c r="M45" s="64"/>
    </row>
    <row r="46" spans="1:13" s="10" customFormat="1" ht="31.2" x14ac:dyDescent="0.3">
      <c r="A46" s="65">
        <f>IF(D46=0,"",1+MAX(A$9:A45))</f>
        <v>22</v>
      </c>
      <c r="B46" s="127"/>
      <c r="C46" s="111" t="s">
        <v>90</v>
      </c>
      <c r="D46" s="9">
        <v>1</v>
      </c>
      <c r="E46" s="9" t="s">
        <v>54</v>
      </c>
      <c r="F46" s="104">
        <v>0</v>
      </c>
      <c r="G46" s="105">
        <f t="shared" si="13"/>
        <v>1</v>
      </c>
      <c r="H46" s="106">
        <v>0</v>
      </c>
      <c r="I46" s="106">
        <f t="shared" si="14"/>
        <v>0</v>
      </c>
      <c r="J46" s="106">
        <v>0</v>
      </c>
      <c r="K46" s="106">
        <f t="shared" si="15"/>
        <v>0</v>
      </c>
      <c r="L46" s="107">
        <f t="shared" si="16"/>
        <v>0</v>
      </c>
      <c r="M46" s="64"/>
    </row>
    <row r="47" spans="1:13" s="10" customFormat="1" ht="46.8" x14ac:dyDescent="0.3">
      <c r="A47" s="65">
        <f>IF(D47=0,"",1+MAX(A$9:A46))</f>
        <v>23</v>
      </c>
      <c r="B47" s="127"/>
      <c r="C47" s="111" t="s">
        <v>91</v>
      </c>
      <c r="D47" s="9">
        <v>2</v>
      </c>
      <c r="E47" s="9" t="s">
        <v>54</v>
      </c>
      <c r="F47" s="104">
        <v>0</v>
      </c>
      <c r="G47" s="105">
        <f t="shared" si="13"/>
        <v>2</v>
      </c>
      <c r="H47" s="106">
        <v>0</v>
      </c>
      <c r="I47" s="106">
        <f t="shared" si="14"/>
        <v>0</v>
      </c>
      <c r="J47" s="106">
        <v>0</v>
      </c>
      <c r="K47" s="106">
        <f t="shared" si="15"/>
        <v>0</v>
      </c>
      <c r="L47" s="107">
        <f t="shared" si="16"/>
        <v>0</v>
      </c>
      <c r="M47" s="64"/>
    </row>
    <row r="48" spans="1:13" s="10" customFormat="1" ht="15.6" x14ac:dyDescent="0.3">
      <c r="A48" s="65" t="str">
        <f>IF(D48=0,"",1+MAX(A$9:A47))</f>
        <v/>
      </c>
      <c r="B48" s="127"/>
      <c r="C48" s="110" t="s">
        <v>92</v>
      </c>
      <c r="D48" s="9"/>
      <c r="E48" s="9"/>
      <c r="F48" s="104"/>
      <c r="G48" s="105"/>
      <c r="H48" s="106"/>
      <c r="I48" s="106"/>
      <c r="J48" s="106"/>
      <c r="K48" s="106"/>
      <c r="L48" s="107"/>
      <c r="M48" s="64"/>
    </row>
    <row r="49" spans="1:13" s="10" customFormat="1" ht="46.8" x14ac:dyDescent="0.3">
      <c r="A49" s="65">
        <f>IF(D49=0,"",1+MAX(A$9:A48))</f>
        <v>24</v>
      </c>
      <c r="B49" s="127"/>
      <c r="C49" s="111" t="s">
        <v>93</v>
      </c>
      <c r="D49" s="9">
        <v>970</v>
      </c>
      <c r="E49" s="9" t="s">
        <v>21</v>
      </c>
      <c r="F49" s="104">
        <v>0.1</v>
      </c>
      <c r="G49" s="105">
        <f t="shared" ref="G49" si="17">(F49*D49)+D49</f>
        <v>1067</v>
      </c>
      <c r="H49" s="106">
        <v>0</v>
      </c>
      <c r="I49" s="106">
        <f>IF((H49)="","",G49*(H49))</f>
        <v>0</v>
      </c>
      <c r="J49" s="106">
        <v>0</v>
      </c>
      <c r="K49" s="106">
        <f t="shared" ref="K49" si="18">IF((J49)="","",G49*(J49))</f>
        <v>0</v>
      </c>
      <c r="L49" s="107">
        <f t="shared" ref="L49" si="19">IF((H49+J49)="","",G49*(H49+J49))</f>
        <v>0</v>
      </c>
      <c r="M49" s="64"/>
    </row>
    <row r="50" spans="1:13" s="10" customFormat="1" ht="15.6" x14ac:dyDescent="0.3">
      <c r="A50" s="65" t="str">
        <f>IF(D50=0,"",1+MAX(A$9:A49))</f>
        <v/>
      </c>
      <c r="B50" s="127"/>
      <c r="C50" s="111"/>
      <c r="D50" s="9"/>
      <c r="E50" s="9"/>
      <c r="F50" s="104"/>
      <c r="G50" s="105"/>
      <c r="H50" s="106"/>
      <c r="I50" s="106"/>
      <c r="J50" s="106"/>
      <c r="K50" s="106"/>
      <c r="L50" s="107"/>
      <c r="M50" s="64"/>
    </row>
    <row r="51" spans="1:13" s="10" customFormat="1" ht="15.6" x14ac:dyDescent="0.3">
      <c r="A51" s="65" t="str">
        <f>IF(D51=0,"",1+MAX(A$9:A50))</f>
        <v/>
      </c>
      <c r="B51" s="127"/>
      <c r="C51" s="109" t="s">
        <v>94</v>
      </c>
      <c r="D51" s="9"/>
      <c r="E51" s="9"/>
      <c r="F51" s="104"/>
      <c r="G51" s="105"/>
      <c r="H51" s="106"/>
      <c r="I51" s="106"/>
      <c r="J51" s="106"/>
      <c r="K51" s="106"/>
      <c r="L51" s="107"/>
      <c r="M51" s="64"/>
    </row>
    <row r="52" spans="1:13" s="10" customFormat="1" ht="15.6" x14ac:dyDescent="0.3">
      <c r="A52" s="65" t="str">
        <f>IF(D52=0,"",1+MAX(A$9:A51))</f>
        <v/>
      </c>
      <c r="B52" s="127"/>
      <c r="C52" s="110" t="s">
        <v>92</v>
      </c>
      <c r="D52" s="9"/>
      <c r="E52" s="9"/>
      <c r="F52" s="104"/>
      <c r="G52" s="105"/>
      <c r="H52" s="106"/>
      <c r="I52" s="106"/>
      <c r="J52" s="106"/>
      <c r="K52" s="106"/>
      <c r="L52" s="107"/>
      <c r="M52" s="64"/>
    </row>
    <row r="53" spans="1:13" s="10" customFormat="1" ht="46.8" x14ac:dyDescent="0.3">
      <c r="A53" s="65">
        <f>IF(D53=0,"",1+MAX(A$9:A52))</f>
        <v>25</v>
      </c>
      <c r="B53" s="127"/>
      <c r="C53" s="111" t="s">
        <v>93</v>
      </c>
      <c r="D53" s="9">
        <v>676</v>
      </c>
      <c r="E53" s="9" t="s">
        <v>21</v>
      </c>
      <c r="F53" s="104">
        <v>0.1</v>
      </c>
      <c r="G53" s="105">
        <f t="shared" ref="G53" si="20">(F53*D53)+D53</f>
        <v>743.6</v>
      </c>
      <c r="H53" s="106">
        <v>0</v>
      </c>
      <c r="I53" s="106">
        <f>IF((H53)="","",G53*(H53))</f>
        <v>0</v>
      </c>
      <c r="J53" s="106">
        <v>0</v>
      </c>
      <c r="K53" s="106">
        <f t="shared" ref="K53" si="21">IF((J53)="","",G53*(J53))</f>
        <v>0</v>
      </c>
      <c r="L53" s="107">
        <f t="shared" ref="L53" si="22">IF((H53+J53)="","",G53*(H53+J53))</f>
        <v>0</v>
      </c>
      <c r="M53" s="64"/>
    </row>
    <row r="54" spans="1:13" s="10" customFormat="1" ht="15.6" x14ac:dyDescent="0.3">
      <c r="A54" s="65" t="str">
        <f>IF(D54=0,"",1+MAX(A$9:A53))</f>
        <v/>
      </c>
      <c r="B54" s="127"/>
      <c r="C54" s="111"/>
      <c r="D54" s="9"/>
      <c r="E54" s="9"/>
      <c r="F54" s="104"/>
      <c r="G54" s="105"/>
      <c r="H54" s="106"/>
      <c r="I54" s="106"/>
      <c r="J54" s="106"/>
      <c r="K54" s="106"/>
      <c r="L54" s="107"/>
      <c r="M54" s="64"/>
    </row>
    <row r="55" spans="1:13" s="10" customFormat="1" ht="15.6" x14ac:dyDescent="0.3">
      <c r="A55" s="65" t="str">
        <f>IF(D55=0,"",1+MAX(A$9:A54))</f>
        <v/>
      </c>
      <c r="B55" s="127"/>
      <c r="C55" s="109" t="s">
        <v>95</v>
      </c>
      <c r="D55" s="9"/>
      <c r="E55" s="9"/>
      <c r="F55" s="104"/>
      <c r="G55" s="105"/>
      <c r="H55" s="106"/>
      <c r="I55" s="106"/>
      <c r="J55" s="106"/>
      <c r="K55" s="106"/>
      <c r="L55" s="107"/>
      <c r="M55" s="64"/>
    </row>
    <row r="56" spans="1:13" s="10" customFormat="1" ht="15.6" x14ac:dyDescent="0.3">
      <c r="A56" s="65" t="str">
        <f>IF(D56=0,"",1+MAX(A$9:A55))</f>
        <v/>
      </c>
      <c r="B56" s="127"/>
      <c r="C56" s="110" t="s">
        <v>96</v>
      </c>
      <c r="D56" s="9"/>
      <c r="E56" s="9"/>
      <c r="F56" s="104"/>
      <c r="G56" s="105"/>
      <c r="H56" s="106"/>
      <c r="I56" s="106"/>
      <c r="J56" s="106"/>
      <c r="K56" s="106"/>
      <c r="L56" s="107"/>
      <c r="M56" s="64"/>
    </row>
    <row r="57" spans="1:13" s="10" customFormat="1" ht="46.8" x14ac:dyDescent="0.3">
      <c r="A57" s="65">
        <f>IF(D57=0,"",1+MAX(A$9:A56))</f>
        <v>26</v>
      </c>
      <c r="B57" s="127"/>
      <c r="C57" s="111" t="s">
        <v>97</v>
      </c>
      <c r="D57" s="9">
        <v>14</v>
      </c>
      <c r="E57" s="9" t="s">
        <v>55</v>
      </c>
      <c r="F57" s="104">
        <v>0.1</v>
      </c>
      <c r="G57" s="105">
        <f t="shared" ref="G57" si="23">(F57*D57)+D57</f>
        <v>15.4</v>
      </c>
      <c r="H57" s="106">
        <v>0</v>
      </c>
      <c r="I57" s="106">
        <f>IF((H57)="","",G57*(H57))</f>
        <v>0</v>
      </c>
      <c r="J57" s="106">
        <v>0</v>
      </c>
      <c r="K57" s="106">
        <f t="shared" ref="K57" si="24">IF((J57)="","",G57*(J57))</f>
        <v>0</v>
      </c>
      <c r="L57" s="107">
        <f t="shared" ref="L57" si="25">IF((H57+J57)="","",G57*(H57+J57))</f>
        <v>0</v>
      </c>
      <c r="M57" s="64"/>
    </row>
    <row r="58" spans="1:13" s="10" customFormat="1" ht="15.6" x14ac:dyDescent="0.3">
      <c r="A58" s="65" t="str">
        <f>IF(D58=0,"",1+MAX(A$9:A57))</f>
        <v/>
      </c>
      <c r="B58" s="127"/>
      <c r="C58" s="111"/>
      <c r="D58" s="9"/>
      <c r="E58" s="9"/>
      <c r="F58" s="104"/>
      <c r="G58" s="105"/>
      <c r="H58" s="106"/>
      <c r="I58" s="106"/>
      <c r="J58" s="106"/>
      <c r="K58" s="106"/>
      <c r="L58" s="107"/>
      <c r="M58" s="64"/>
    </row>
    <row r="59" spans="1:13" s="10" customFormat="1" ht="15.6" x14ac:dyDescent="0.3">
      <c r="A59" s="65" t="str">
        <f>IF(D59=0,"",1+MAX(A$9:A58))</f>
        <v/>
      </c>
      <c r="B59" s="127"/>
      <c r="C59" s="109" t="s">
        <v>98</v>
      </c>
      <c r="D59" s="9"/>
      <c r="E59" s="9"/>
      <c r="F59" s="104"/>
      <c r="G59" s="105"/>
      <c r="H59" s="106"/>
      <c r="I59" s="106"/>
      <c r="J59" s="106"/>
      <c r="K59" s="106"/>
      <c r="L59" s="107"/>
      <c r="M59" s="64"/>
    </row>
    <row r="60" spans="1:13" s="10" customFormat="1" ht="15.6" x14ac:dyDescent="0.3">
      <c r="A60" s="65" t="str">
        <f>IF(D60=0,"",1+MAX(A$9:A59))</f>
        <v/>
      </c>
      <c r="B60" s="127"/>
      <c r="C60" s="110" t="s">
        <v>92</v>
      </c>
      <c r="D60" s="9"/>
      <c r="E60" s="9"/>
      <c r="F60" s="104"/>
      <c r="G60" s="105"/>
      <c r="H60" s="106"/>
      <c r="I60" s="106"/>
      <c r="J60" s="106"/>
      <c r="K60" s="106"/>
      <c r="L60" s="107"/>
      <c r="M60" s="64"/>
    </row>
    <row r="61" spans="1:13" s="10" customFormat="1" ht="31.2" x14ac:dyDescent="0.3">
      <c r="A61" s="65">
        <f>IF(D61=0,"",1+MAX(A$9:A60))</f>
        <v>27</v>
      </c>
      <c r="B61" s="127"/>
      <c r="C61" s="111" t="s">
        <v>99</v>
      </c>
      <c r="D61" s="9">
        <v>102</v>
      </c>
      <c r="E61" s="9" t="s">
        <v>21</v>
      </c>
      <c r="F61" s="104">
        <v>0.1</v>
      </c>
      <c r="G61" s="105">
        <f t="shared" ref="G61:G62" si="26">(F61*D61)+D61</f>
        <v>112.2</v>
      </c>
      <c r="H61" s="106">
        <v>0</v>
      </c>
      <c r="I61" s="106">
        <f t="shared" ref="I61:I62" si="27">IF((H61)="","",G61*(H61))</f>
        <v>0</v>
      </c>
      <c r="J61" s="106">
        <v>0</v>
      </c>
      <c r="K61" s="106">
        <f t="shared" ref="K61:K62" si="28">IF((J61)="","",G61*(J61))</f>
        <v>0</v>
      </c>
      <c r="L61" s="107">
        <f t="shared" ref="L61:L62" si="29">IF((H61+J61)="","",G61*(H61+J61))</f>
        <v>0</v>
      </c>
      <c r="M61" s="64"/>
    </row>
    <row r="62" spans="1:13" s="10" customFormat="1" ht="31.2" x14ac:dyDescent="0.3">
      <c r="A62" s="65">
        <f>IF(D62=0,"",1+MAX(A$9:A61))</f>
        <v>28</v>
      </c>
      <c r="B62" s="127"/>
      <c r="C62" s="111" t="s">
        <v>100</v>
      </c>
      <c r="D62" s="9">
        <v>401</v>
      </c>
      <c r="E62" s="9" t="s">
        <v>21</v>
      </c>
      <c r="F62" s="104">
        <v>0.1</v>
      </c>
      <c r="G62" s="105">
        <f t="shared" si="26"/>
        <v>441.1</v>
      </c>
      <c r="H62" s="106">
        <v>0</v>
      </c>
      <c r="I62" s="106">
        <f t="shared" si="27"/>
        <v>0</v>
      </c>
      <c r="J62" s="106">
        <v>0</v>
      </c>
      <c r="K62" s="106">
        <f t="shared" si="28"/>
        <v>0</v>
      </c>
      <c r="L62" s="107">
        <f t="shared" si="29"/>
        <v>0</v>
      </c>
      <c r="M62" s="64"/>
    </row>
    <row r="63" spans="1:13" s="10" customFormat="1" ht="15.6" x14ac:dyDescent="0.3">
      <c r="A63" s="65" t="str">
        <f>IF(D63=0,"",1+MAX(A$9:A62))</f>
        <v/>
      </c>
      <c r="B63" s="127"/>
      <c r="C63" s="110" t="s">
        <v>101</v>
      </c>
      <c r="D63" s="9"/>
      <c r="E63" s="9"/>
      <c r="F63" s="104"/>
      <c r="G63" s="105"/>
      <c r="H63" s="106"/>
      <c r="I63" s="106"/>
      <c r="J63" s="106"/>
      <c r="K63" s="106"/>
      <c r="L63" s="107"/>
      <c r="M63" s="64"/>
    </row>
    <row r="64" spans="1:13" s="10" customFormat="1" ht="31.2" x14ac:dyDescent="0.3">
      <c r="A64" s="65">
        <f>IF(D64=0,"",1+MAX(A$9:A63))</f>
        <v>29</v>
      </c>
      <c r="B64" s="127"/>
      <c r="C64" s="111" t="s">
        <v>102</v>
      </c>
      <c r="D64" s="9">
        <v>71</v>
      </c>
      <c r="E64" s="9" t="s">
        <v>55</v>
      </c>
      <c r="F64" s="104">
        <v>0.1</v>
      </c>
      <c r="G64" s="105">
        <f t="shared" ref="G64" si="30">(F64*D64)+D64</f>
        <v>78.099999999999994</v>
      </c>
      <c r="H64" s="106">
        <v>0</v>
      </c>
      <c r="I64" s="106">
        <f>IF((H64)="","",G64*(H64))</f>
        <v>0</v>
      </c>
      <c r="J64" s="106">
        <v>0</v>
      </c>
      <c r="K64" s="106">
        <f t="shared" ref="K64" si="31">IF((J64)="","",G64*(J64))</f>
        <v>0</v>
      </c>
      <c r="L64" s="107">
        <f t="shared" ref="L64" si="32">IF((H64+J64)="","",G64*(H64+J64))</f>
        <v>0</v>
      </c>
      <c r="M64" s="64"/>
    </row>
    <row r="65" spans="1:13" s="10" customFormat="1" ht="15.6" x14ac:dyDescent="0.3">
      <c r="A65" s="65" t="str">
        <f>IF(D65=0,"",1+MAX(A$9:A64))</f>
        <v/>
      </c>
      <c r="B65" s="127"/>
      <c r="C65" s="110" t="s">
        <v>103</v>
      </c>
      <c r="D65" s="9"/>
      <c r="E65" s="9"/>
      <c r="F65" s="104"/>
      <c r="G65" s="105"/>
      <c r="H65" s="106"/>
      <c r="I65" s="106"/>
      <c r="J65" s="106"/>
      <c r="K65" s="106"/>
      <c r="L65" s="107"/>
      <c r="M65" s="64"/>
    </row>
    <row r="66" spans="1:13" s="10" customFormat="1" ht="31.2" x14ac:dyDescent="0.3">
      <c r="A66" s="65">
        <f>IF(D66=0,"",1+MAX(A$9:A65))</f>
        <v>30</v>
      </c>
      <c r="B66" s="127"/>
      <c r="C66" s="111" t="s">
        <v>104</v>
      </c>
      <c r="D66" s="9">
        <v>116</v>
      </c>
      <c r="E66" s="9" t="s">
        <v>55</v>
      </c>
      <c r="F66" s="104">
        <v>0.1</v>
      </c>
      <c r="G66" s="105">
        <f t="shared" ref="G66" si="33">(F66*D66)+D66</f>
        <v>127.6</v>
      </c>
      <c r="H66" s="106">
        <v>0</v>
      </c>
      <c r="I66" s="106">
        <f>IF((H66)="","",G66*(H66))</f>
        <v>0</v>
      </c>
      <c r="J66" s="106">
        <v>0</v>
      </c>
      <c r="K66" s="106">
        <f t="shared" ref="K66" si="34">IF((J66)="","",G66*(J66))</f>
        <v>0</v>
      </c>
      <c r="L66" s="107">
        <f t="shared" ref="L66" si="35">IF((H66+J66)="","",G66*(H66+J66))</f>
        <v>0</v>
      </c>
      <c r="M66" s="64"/>
    </row>
    <row r="67" spans="1:13" s="10" customFormat="1" ht="15.6" x14ac:dyDescent="0.3">
      <c r="A67" s="65" t="str">
        <f>IF(D67=0,"",1+MAX(A$9:A66))</f>
        <v/>
      </c>
      <c r="B67" s="127"/>
      <c r="C67" s="110" t="s">
        <v>105</v>
      </c>
      <c r="D67" s="9"/>
      <c r="E67" s="9"/>
      <c r="F67" s="104"/>
      <c r="G67" s="105"/>
      <c r="H67" s="106"/>
      <c r="I67" s="106"/>
      <c r="J67" s="106"/>
      <c r="K67" s="106"/>
      <c r="L67" s="107"/>
      <c r="M67" s="64"/>
    </row>
    <row r="68" spans="1:13" s="10" customFormat="1" ht="31.2" x14ac:dyDescent="0.3">
      <c r="A68" s="65">
        <f>IF(D68=0,"",1+MAX(A$9:A67))</f>
        <v>31</v>
      </c>
      <c r="B68" s="127"/>
      <c r="C68" s="111" t="s">
        <v>106</v>
      </c>
      <c r="D68" s="9">
        <v>411</v>
      </c>
      <c r="E68" s="9" t="s">
        <v>55</v>
      </c>
      <c r="F68" s="104">
        <v>0.1</v>
      </c>
      <c r="G68" s="105">
        <f t="shared" ref="G68:G69" si="36">(F68*D68)+D68</f>
        <v>452.1</v>
      </c>
      <c r="H68" s="106">
        <v>0</v>
      </c>
      <c r="I68" s="106">
        <f t="shared" ref="I68:I69" si="37">IF((H68)="","",G68*(H68))</f>
        <v>0</v>
      </c>
      <c r="J68" s="106">
        <v>0</v>
      </c>
      <c r="K68" s="106">
        <f t="shared" ref="K68:K69" si="38">IF((J68)="","",G68*(J68))</f>
        <v>0</v>
      </c>
      <c r="L68" s="107">
        <f t="shared" ref="L68:L69" si="39">IF((H68+J68)="","",G68*(H68+J68))</f>
        <v>0</v>
      </c>
      <c r="M68" s="64"/>
    </row>
    <row r="69" spans="1:13" s="10" customFormat="1" ht="31.2" x14ac:dyDescent="0.3">
      <c r="A69" s="65">
        <f>IF(D69=0,"",1+MAX(A$9:A68))</f>
        <v>32</v>
      </c>
      <c r="B69" s="127"/>
      <c r="C69" s="111" t="s">
        <v>107</v>
      </c>
      <c r="D69" s="9">
        <v>59</v>
      </c>
      <c r="E69" s="9" t="s">
        <v>55</v>
      </c>
      <c r="F69" s="104">
        <v>0.1</v>
      </c>
      <c r="G69" s="105">
        <f t="shared" si="36"/>
        <v>64.900000000000006</v>
      </c>
      <c r="H69" s="106">
        <v>0</v>
      </c>
      <c r="I69" s="106">
        <f t="shared" si="37"/>
        <v>0</v>
      </c>
      <c r="J69" s="106">
        <v>0</v>
      </c>
      <c r="K69" s="106">
        <f t="shared" si="38"/>
        <v>0</v>
      </c>
      <c r="L69" s="107">
        <f t="shared" si="39"/>
        <v>0</v>
      </c>
      <c r="M69" s="64"/>
    </row>
    <row r="70" spans="1:13" s="10" customFormat="1" ht="15.6" x14ac:dyDescent="0.3">
      <c r="A70" s="65" t="str">
        <f>IF(D70=0,"",1+MAX(A$9:A69))</f>
        <v/>
      </c>
      <c r="B70" s="127"/>
      <c r="C70" s="111"/>
      <c r="D70" s="9"/>
      <c r="E70" s="9"/>
      <c r="F70" s="104"/>
      <c r="G70" s="105"/>
      <c r="H70" s="106"/>
      <c r="I70" s="106"/>
      <c r="J70" s="106"/>
      <c r="K70" s="106"/>
      <c r="L70" s="107"/>
      <c r="M70" s="64"/>
    </row>
    <row r="71" spans="1:13" s="10" customFormat="1" ht="15.6" x14ac:dyDescent="0.3">
      <c r="A71" s="65" t="str">
        <f>IF(D71=0,"",1+MAX(A$9:A70))</f>
        <v/>
      </c>
      <c r="B71" s="127"/>
      <c r="C71" s="109" t="s">
        <v>108</v>
      </c>
      <c r="D71" s="9"/>
      <c r="E71" s="9"/>
      <c r="F71" s="104"/>
      <c r="G71" s="105"/>
      <c r="H71" s="106"/>
      <c r="I71" s="106"/>
      <c r="J71" s="106"/>
      <c r="K71" s="106"/>
      <c r="L71" s="107"/>
      <c r="M71" s="64"/>
    </row>
    <row r="72" spans="1:13" s="10" customFormat="1" ht="15.6" x14ac:dyDescent="0.3">
      <c r="A72" s="65" t="str">
        <f>IF(D72=0,"",1+MAX(A$9:A71))</f>
        <v/>
      </c>
      <c r="B72" s="127"/>
      <c r="C72" s="110" t="s">
        <v>80</v>
      </c>
      <c r="D72" s="9"/>
      <c r="E72" s="9"/>
      <c r="F72" s="104"/>
      <c r="G72" s="105"/>
      <c r="H72" s="106"/>
      <c r="I72" s="106"/>
      <c r="J72" s="106"/>
      <c r="K72" s="106"/>
      <c r="L72" s="107"/>
      <c r="M72" s="64"/>
    </row>
    <row r="73" spans="1:13" s="10" customFormat="1" ht="31.2" x14ac:dyDescent="0.3">
      <c r="A73" s="65">
        <f>IF(D73=0,"",1+MAX(A$9:A72))</f>
        <v>33</v>
      </c>
      <c r="B73" s="127"/>
      <c r="C73" s="111" t="s">
        <v>109</v>
      </c>
      <c r="D73" s="9">
        <v>2</v>
      </c>
      <c r="E73" s="9" t="s">
        <v>54</v>
      </c>
      <c r="F73" s="104">
        <v>0</v>
      </c>
      <c r="G73" s="105">
        <f t="shared" ref="G73" si="40">(F73*D73)+D73</f>
        <v>2</v>
      </c>
      <c r="H73" s="106">
        <v>0</v>
      </c>
      <c r="I73" s="106">
        <f>IF((H73)="","",G73*(H73))</f>
        <v>0</v>
      </c>
      <c r="J73" s="106">
        <v>0</v>
      </c>
      <c r="K73" s="106">
        <f t="shared" ref="K73" si="41">IF((J73)="","",G73*(J73))</f>
        <v>0</v>
      </c>
      <c r="L73" s="107">
        <f t="shared" ref="L73" si="42">IF((H73+J73)="","",G73*(H73+J73))</f>
        <v>0</v>
      </c>
      <c r="M73" s="64"/>
    </row>
    <row r="74" spans="1:13" s="10" customFormat="1" ht="15.6" x14ac:dyDescent="0.3">
      <c r="A74" s="65" t="str">
        <f>IF(D74=0,"",1+MAX(A$9:A73))</f>
        <v/>
      </c>
      <c r="B74" s="127"/>
      <c r="C74" s="110" t="s">
        <v>101</v>
      </c>
      <c r="D74" s="9"/>
      <c r="E74" s="9"/>
      <c r="F74" s="104"/>
      <c r="G74" s="105"/>
      <c r="H74" s="106"/>
      <c r="I74" s="106"/>
      <c r="J74" s="106"/>
      <c r="K74" s="106"/>
      <c r="L74" s="107"/>
      <c r="M74" s="64"/>
    </row>
    <row r="75" spans="1:13" s="10" customFormat="1" ht="31.2" x14ac:dyDescent="0.3">
      <c r="A75" s="65">
        <f>IF(D75=0,"",1+MAX(A$9:A74))</f>
        <v>34</v>
      </c>
      <c r="B75" s="127"/>
      <c r="C75" s="111" t="s">
        <v>110</v>
      </c>
      <c r="D75" s="9">
        <v>22</v>
      </c>
      <c r="E75" s="9" t="s">
        <v>55</v>
      </c>
      <c r="F75" s="104">
        <v>0.1</v>
      </c>
      <c r="G75" s="105">
        <f t="shared" ref="G75" si="43">(F75*D75)+D75</f>
        <v>24.2</v>
      </c>
      <c r="H75" s="106">
        <v>0</v>
      </c>
      <c r="I75" s="106">
        <f>IF((H75)="","",G75*(H75))</f>
        <v>0</v>
      </c>
      <c r="J75" s="106">
        <v>0</v>
      </c>
      <c r="K75" s="106">
        <f t="shared" ref="K75" si="44">IF((J75)="","",G75*(J75))</f>
        <v>0</v>
      </c>
      <c r="L75" s="107">
        <f t="shared" ref="L75" si="45">IF((H75+J75)="","",G75*(H75+J75))</f>
        <v>0</v>
      </c>
      <c r="M75" s="64"/>
    </row>
    <row r="76" spans="1:13" s="10" customFormat="1" ht="15.6" x14ac:dyDescent="0.3">
      <c r="A76" s="65" t="str">
        <f>IF(D76=0,"",1+MAX(A$9:A75))</f>
        <v/>
      </c>
      <c r="B76" s="127"/>
      <c r="C76" s="110" t="s">
        <v>103</v>
      </c>
      <c r="D76" s="9"/>
      <c r="E76" s="9"/>
      <c r="F76" s="104"/>
      <c r="G76" s="105"/>
      <c r="H76" s="106"/>
      <c r="I76" s="106"/>
      <c r="J76" s="106"/>
      <c r="K76" s="106"/>
      <c r="L76" s="107"/>
      <c r="M76" s="64"/>
    </row>
    <row r="77" spans="1:13" s="10" customFormat="1" ht="31.2" x14ac:dyDescent="0.3">
      <c r="A77" s="65">
        <f>IF(D77=0,"",1+MAX(A$9:A76))</f>
        <v>35</v>
      </c>
      <c r="B77" s="127"/>
      <c r="C77" s="111" t="s">
        <v>111</v>
      </c>
      <c r="D77" s="9">
        <v>56</v>
      </c>
      <c r="E77" s="9" t="s">
        <v>55</v>
      </c>
      <c r="F77" s="104">
        <v>0.1</v>
      </c>
      <c r="G77" s="105">
        <f t="shared" ref="G77:G78" si="46">(F77*D77)+D77</f>
        <v>61.6</v>
      </c>
      <c r="H77" s="106">
        <v>0</v>
      </c>
      <c r="I77" s="106">
        <f t="shared" ref="I77:I78" si="47">IF((H77)="","",G77*(H77))</f>
        <v>0</v>
      </c>
      <c r="J77" s="106">
        <v>0</v>
      </c>
      <c r="K77" s="106">
        <f t="shared" ref="K77:K78" si="48">IF((J77)="","",G77*(J77))</f>
        <v>0</v>
      </c>
      <c r="L77" s="107">
        <f t="shared" ref="L77:L78" si="49">IF((H77+J77)="","",G77*(H77+J77))</f>
        <v>0</v>
      </c>
      <c r="M77" s="64"/>
    </row>
    <row r="78" spans="1:13" s="10" customFormat="1" ht="31.2" x14ac:dyDescent="0.3">
      <c r="A78" s="65">
        <f>IF(D78=0,"",1+MAX(A$9:A77))</f>
        <v>36</v>
      </c>
      <c r="B78" s="127"/>
      <c r="C78" s="111" t="s">
        <v>112</v>
      </c>
      <c r="D78" s="9">
        <v>3</v>
      </c>
      <c r="E78" s="9" t="s">
        <v>55</v>
      </c>
      <c r="F78" s="104">
        <v>0.1</v>
      </c>
      <c r="G78" s="105">
        <f t="shared" si="46"/>
        <v>3.3</v>
      </c>
      <c r="H78" s="106">
        <v>0</v>
      </c>
      <c r="I78" s="106">
        <f t="shared" si="47"/>
        <v>0</v>
      </c>
      <c r="J78" s="106">
        <v>0</v>
      </c>
      <c r="K78" s="106">
        <f t="shared" si="48"/>
        <v>0</v>
      </c>
      <c r="L78" s="107">
        <f t="shared" si="49"/>
        <v>0</v>
      </c>
      <c r="M78" s="64"/>
    </row>
    <row r="79" spans="1:13" s="10" customFormat="1" ht="15.6" x14ac:dyDescent="0.3">
      <c r="A79" s="65" t="str">
        <f>IF(D79=0,"",1+MAX(A$9:A78))</f>
        <v/>
      </c>
      <c r="B79" s="127"/>
      <c r="C79" s="110" t="s">
        <v>105</v>
      </c>
      <c r="D79" s="9"/>
      <c r="E79" s="9"/>
      <c r="F79" s="104"/>
      <c r="G79" s="105"/>
      <c r="H79" s="106"/>
      <c r="I79" s="106"/>
      <c r="J79" s="106"/>
      <c r="K79" s="106"/>
      <c r="L79" s="107"/>
      <c r="M79" s="64"/>
    </row>
    <row r="80" spans="1:13" s="10" customFormat="1" ht="31.2" x14ac:dyDescent="0.3">
      <c r="A80" s="65">
        <f>IF(D80=0,"",1+MAX(A$9:A79))</f>
        <v>37</v>
      </c>
      <c r="B80" s="127"/>
      <c r="C80" s="111" t="s">
        <v>113</v>
      </c>
      <c r="D80" s="9">
        <v>67</v>
      </c>
      <c r="E80" s="9" t="s">
        <v>55</v>
      </c>
      <c r="F80" s="104">
        <v>0.1</v>
      </c>
      <c r="G80" s="105">
        <f t="shared" ref="G80:G82" si="50">(F80*D80)+D80</f>
        <v>73.7</v>
      </c>
      <c r="H80" s="106">
        <v>0</v>
      </c>
      <c r="I80" s="106">
        <f t="shared" ref="I80:I82" si="51">IF((H80)="","",G80*(H80))</f>
        <v>0</v>
      </c>
      <c r="J80" s="106">
        <v>0</v>
      </c>
      <c r="K80" s="106">
        <f t="shared" ref="K80:K82" si="52">IF((J80)="","",G80*(J80))</f>
        <v>0</v>
      </c>
      <c r="L80" s="107">
        <f t="shared" ref="L80:L82" si="53">IF((H80+J80)="","",G80*(H80+J80))</f>
        <v>0</v>
      </c>
      <c r="M80" s="64"/>
    </row>
    <row r="81" spans="1:13" s="10" customFormat="1" ht="31.2" x14ac:dyDescent="0.3">
      <c r="A81" s="65">
        <f>IF(D81=0,"",1+MAX(A$9:A80))</f>
        <v>38</v>
      </c>
      <c r="B81" s="127"/>
      <c r="C81" s="111" t="s">
        <v>114</v>
      </c>
      <c r="D81" s="9">
        <v>72</v>
      </c>
      <c r="E81" s="9" t="s">
        <v>55</v>
      </c>
      <c r="F81" s="104">
        <v>0.1</v>
      </c>
      <c r="G81" s="105">
        <f t="shared" si="50"/>
        <v>79.2</v>
      </c>
      <c r="H81" s="106">
        <v>0</v>
      </c>
      <c r="I81" s="106">
        <f t="shared" si="51"/>
        <v>0</v>
      </c>
      <c r="J81" s="106">
        <v>0</v>
      </c>
      <c r="K81" s="106">
        <f t="shared" si="52"/>
        <v>0</v>
      </c>
      <c r="L81" s="107">
        <f t="shared" si="53"/>
        <v>0</v>
      </c>
      <c r="M81" s="64"/>
    </row>
    <row r="82" spans="1:13" s="10" customFormat="1" ht="31.2" x14ac:dyDescent="0.3">
      <c r="A82" s="65">
        <f>IF(D82=0,"",1+MAX(A$9:A81))</f>
        <v>39</v>
      </c>
      <c r="B82" s="127"/>
      <c r="C82" s="111" t="s">
        <v>115</v>
      </c>
      <c r="D82" s="9">
        <v>77</v>
      </c>
      <c r="E82" s="9" t="s">
        <v>55</v>
      </c>
      <c r="F82" s="104">
        <v>0.1</v>
      </c>
      <c r="G82" s="105">
        <f t="shared" si="50"/>
        <v>84.7</v>
      </c>
      <c r="H82" s="106">
        <v>0</v>
      </c>
      <c r="I82" s="106">
        <f t="shared" si="51"/>
        <v>0</v>
      </c>
      <c r="J82" s="106">
        <v>0</v>
      </c>
      <c r="K82" s="106">
        <f t="shared" si="52"/>
        <v>0</v>
      </c>
      <c r="L82" s="107">
        <f t="shared" si="53"/>
        <v>0</v>
      </c>
      <c r="M82" s="64"/>
    </row>
    <row r="83" spans="1:13" s="10" customFormat="1" ht="15.6" x14ac:dyDescent="0.3">
      <c r="A83" s="65" t="str">
        <f>IF(D83=0,"",1+MAX(A$9:A82))</f>
        <v/>
      </c>
      <c r="B83" s="127"/>
      <c r="C83" s="111"/>
      <c r="D83" s="9"/>
      <c r="E83" s="9"/>
      <c r="F83" s="104"/>
      <c r="G83" s="105"/>
      <c r="H83" s="106"/>
      <c r="I83" s="106"/>
      <c r="J83" s="106"/>
      <c r="K83" s="106"/>
      <c r="L83" s="107"/>
      <c r="M83" s="64"/>
    </row>
    <row r="84" spans="1:13" s="10" customFormat="1" ht="15.6" x14ac:dyDescent="0.3">
      <c r="A84" s="65" t="str">
        <f>IF(D84=0,"",1+MAX(A$9:A83))</f>
        <v/>
      </c>
      <c r="B84" s="127"/>
      <c r="C84" s="109" t="s">
        <v>116</v>
      </c>
      <c r="D84" s="9"/>
      <c r="E84" s="9"/>
      <c r="F84" s="104"/>
      <c r="G84" s="105"/>
      <c r="H84" s="106"/>
      <c r="I84" s="106"/>
      <c r="J84" s="106"/>
      <c r="K84" s="106"/>
      <c r="L84" s="107"/>
      <c r="M84" s="64"/>
    </row>
    <row r="85" spans="1:13" s="10" customFormat="1" ht="15.6" x14ac:dyDescent="0.3">
      <c r="A85" s="65" t="str">
        <f>IF(D85=0,"",1+MAX(A$9:A84))</f>
        <v/>
      </c>
      <c r="B85" s="127"/>
      <c r="C85" s="110" t="s">
        <v>80</v>
      </c>
      <c r="D85" s="9"/>
      <c r="E85" s="9"/>
      <c r="F85" s="104"/>
      <c r="G85" s="105"/>
      <c r="H85" s="106"/>
      <c r="I85" s="106"/>
      <c r="J85" s="106"/>
      <c r="K85" s="106"/>
      <c r="L85" s="107"/>
      <c r="M85" s="64"/>
    </row>
    <row r="86" spans="1:13" s="10" customFormat="1" ht="31.2" x14ac:dyDescent="0.3">
      <c r="A86" s="65">
        <f>IF(D86=0,"",1+MAX(A$9:A85))</f>
        <v>40</v>
      </c>
      <c r="B86" s="127"/>
      <c r="C86" s="111" t="s">
        <v>117</v>
      </c>
      <c r="D86" s="9">
        <v>1</v>
      </c>
      <c r="E86" s="9" t="s">
        <v>54</v>
      </c>
      <c r="F86" s="104">
        <v>0</v>
      </c>
      <c r="G86" s="105">
        <f t="shared" ref="G86" si="54">(F86*D86)+D86</f>
        <v>1</v>
      </c>
      <c r="H86" s="106">
        <v>0</v>
      </c>
      <c r="I86" s="106">
        <f>IF((H86)="","",G86*(H86))</f>
        <v>0</v>
      </c>
      <c r="J86" s="106">
        <v>0</v>
      </c>
      <c r="K86" s="106">
        <f t="shared" ref="K86" si="55">IF((J86)="","",G86*(J86))</f>
        <v>0</v>
      </c>
      <c r="L86" s="107">
        <f t="shared" ref="L86" si="56">IF((H86+J86)="","",G86*(H86+J86))</f>
        <v>0</v>
      </c>
      <c r="M86" s="64"/>
    </row>
    <row r="87" spans="1:13" s="10" customFormat="1" ht="15.6" x14ac:dyDescent="0.3">
      <c r="A87" s="65" t="str">
        <f>IF(D87=0,"",1+MAX(A$9:A86))</f>
        <v/>
      </c>
      <c r="B87" s="127"/>
      <c r="C87" s="111"/>
      <c r="D87" s="9"/>
      <c r="E87" s="9"/>
      <c r="F87" s="104"/>
      <c r="G87" s="105"/>
      <c r="H87" s="106"/>
      <c r="I87" s="106"/>
      <c r="J87" s="106"/>
      <c r="K87" s="106"/>
      <c r="L87" s="107"/>
      <c r="M87" s="64"/>
    </row>
    <row r="88" spans="1:13" s="10" customFormat="1" ht="15.6" x14ac:dyDescent="0.3">
      <c r="A88" s="65" t="str">
        <f>IF(D88=0,"",1+MAX(A$9:A87))</f>
        <v/>
      </c>
      <c r="B88" s="127"/>
      <c r="C88" s="109" t="s">
        <v>118</v>
      </c>
      <c r="D88" s="9"/>
      <c r="E88" s="9"/>
      <c r="F88" s="104"/>
      <c r="G88" s="105"/>
      <c r="H88" s="106"/>
      <c r="I88" s="106"/>
      <c r="J88" s="106"/>
      <c r="K88" s="106"/>
      <c r="L88" s="107"/>
      <c r="M88" s="64"/>
    </row>
    <row r="89" spans="1:13" s="10" customFormat="1" ht="15.6" x14ac:dyDescent="0.3">
      <c r="A89" s="65" t="str">
        <f>IF(D89=0,"",1+MAX(A$9:A88))</f>
        <v/>
      </c>
      <c r="B89" s="127"/>
      <c r="C89" s="110" t="s">
        <v>80</v>
      </c>
      <c r="D89" s="9"/>
      <c r="E89" s="9"/>
      <c r="F89" s="104"/>
      <c r="G89" s="105"/>
      <c r="H89" s="106"/>
      <c r="I89" s="106"/>
      <c r="J89" s="106"/>
      <c r="K89" s="106"/>
      <c r="L89" s="107"/>
      <c r="M89" s="64"/>
    </row>
    <row r="90" spans="1:13" s="10" customFormat="1" ht="31.2" x14ac:dyDescent="0.3">
      <c r="A90" s="65">
        <f>IF(D90=0,"",1+MAX(A$9:A89))</f>
        <v>41</v>
      </c>
      <c r="B90" s="127"/>
      <c r="C90" s="111" t="s">
        <v>119</v>
      </c>
      <c r="D90" s="9">
        <v>2</v>
      </c>
      <c r="E90" s="9" t="s">
        <v>54</v>
      </c>
      <c r="F90" s="104">
        <v>0</v>
      </c>
      <c r="G90" s="105">
        <f t="shared" ref="G90:G98" si="57">(F90*D90)+D90</f>
        <v>2</v>
      </c>
      <c r="H90" s="106">
        <v>0</v>
      </c>
      <c r="I90" s="106">
        <f t="shared" ref="I90:I98" si="58">IF((H90)="","",G90*(H90))</f>
        <v>0</v>
      </c>
      <c r="J90" s="106">
        <v>0</v>
      </c>
      <c r="K90" s="106">
        <f t="shared" ref="K90:K98" si="59">IF((J90)="","",G90*(J90))</f>
        <v>0</v>
      </c>
      <c r="L90" s="107">
        <f t="shared" ref="L90:L98" si="60">IF((H90+J90)="","",G90*(H90+J90))</f>
        <v>0</v>
      </c>
      <c r="M90" s="64"/>
    </row>
    <row r="91" spans="1:13" s="10" customFormat="1" ht="31.2" x14ac:dyDescent="0.3">
      <c r="A91" s="65">
        <f>IF(D91=0,"",1+MAX(A$9:A90))</f>
        <v>42</v>
      </c>
      <c r="B91" s="127"/>
      <c r="C91" s="111" t="s">
        <v>120</v>
      </c>
      <c r="D91" s="9">
        <v>2</v>
      </c>
      <c r="E91" s="9" t="s">
        <v>54</v>
      </c>
      <c r="F91" s="104">
        <v>0</v>
      </c>
      <c r="G91" s="105">
        <f t="shared" si="57"/>
        <v>2</v>
      </c>
      <c r="H91" s="106">
        <v>0</v>
      </c>
      <c r="I91" s="106">
        <f t="shared" si="58"/>
        <v>0</v>
      </c>
      <c r="J91" s="106">
        <v>0</v>
      </c>
      <c r="K91" s="106">
        <f t="shared" si="59"/>
        <v>0</v>
      </c>
      <c r="L91" s="107">
        <f t="shared" si="60"/>
        <v>0</v>
      </c>
      <c r="M91" s="64"/>
    </row>
    <row r="92" spans="1:13" s="10" customFormat="1" ht="31.2" x14ac:dyDescent="0.3">
      <c r="A92" s="65">
        <f>IF(D92=0,"",1+MAX(A$9:A91))</f>
        <v>43</v>
      </c>
      <c r="B92" s="127"/>
      <c r="C92" s="111" t="s">
        <v>121</v>
      </c>
      <c r="D92" s="9">
        <v>2</v>
      </c>
      <c r="E92" s="9" t="s">
        <v>54</v>
      </c>
      <c r="F92" s="104">
        <v>0</v>
      </c>
      <c r="G92" s="105">
        <f t="shared" si="57"/>
        <v>2</v>
      </c>
      <c r="H92" s="106">
        <v>0</v>
      </c>
      <c r="I92" s="106">
        <f t="shared" si="58"/>
        <v>0</v>
      </c>
      <c r="J92" s="106">
        <v>0</v>
      </c>
      <c r="K92" s="106">
        <f t="shared" si="59"/>
        <v>0</v>
      </c>
      <c r="L92" s="107">
        <f t="shared" si="60"/>
        <v>0</v>
      </c>
      <c r="M92" s="64"/>
    </row>
    <row r="93" spans="1:13" s="10" customFormat="1" ht="31.2" x14ac:dyDescent="0.3">
      <c r="A93" s="65">
        <f>IF(D93=0,"",1+MAX(A$9:A92))</f>
        <v>44</v>
      </c>
      <c r="B93" s="127"/>
      <c r="C93" s="111" t="s">
        <v>122</v>
      </c>
      <c r="D93" s="9">
        <v>2</v>
      </c>
      <c r="E93" s="9" t="s">
        <v>54</v>
      </c>
      <c r="F93" s="104">
        <v>0</v>
      </c>
      <c r="G93" s="105">
        <f t="shared" si="57"/>
        <v>2</v>
      </c>
      <c r="H93" s="106">
        <v>0</v>
      </c>
      <c r="I93" s="106">
        <f t="shared" si="58"/>
        <v>0</v>
      </c>
      <c r="J93" s="106">
        <v>0</v>
      </c>
      <c r="K93" s="106">
        <f t="shared" si="59"/>
        <v>0</v>
      </c>
      <c r="L93" s="107">
        <f t="shared" si="60"/>
        <v>0</v>
      </c>
      <c r="M93" s="64"/>
    </row>
    <row r="94" spans="1:13" s="10" customFormat="1" ht="31.2" x14ac:dyDescent="0.3">
      <c r="A94" s="65">
        <f>IF(D94=0,"",1+MAX(A$9:A93))</f>
        <v>45</v>
      </c>
      <c r="B94" s="127"/>
      <c r="C94" s="111" t="s">
        <v>123</v>
      </c>
      <c r="D94" s="9">
        <v>2</v>
      </c>
      <c r="E94" s="9" t="s">
        <v>54</v>
      </c>
      <c r="F94" s="104">
        <v>0</v>
      </c>
      <c r="G94" s="105">
        <f t="shared" si="57"/>
        <v>2</v>
      </c>
      <c r="H94" s="106">
        <v>0</v>
      </c>
      <c r="I94" s="106">
        <f t="shared" si="58"/>
        <v>0</v>
      </c>
      <c r="J94" s="106">
        <v>0</v>
      </c>
      <c r="K94" s="106">
        <f t="shared" si="59"/>
        <v>0</v>
      </c>
      <c r="L94" s="107">
        <f t="shared" si="60"/>
        <v>0</v>
      </c>
      <c r="M94" s="64"/>
    </row>
    <row r="95" spans="1:13" s="10" customFormat="1" ht="31.2" x14ac:dyDescent="0.3">
      <c r="A95" s="65">
        <f>IF(D95=0,"",1+MAX(A$9:A94))</f>
        <v>46</v>
      </c>
      <c r="B95" s="127"/>
      <c r="C95" s="111" t="s">
        <v>124</v>
      </c>
      <c r="D95" s="9">
        <v>1</v>
      </c>
      <c r="E95" s="9" t="s">
        <v>54</v>
      </c>
      <c r="F95" s="104">
        <v>0</v>
      </c>
      <c r="G95" s="105">
        <f t="shared" si="57"/>
        <v>1</v>
      </c>
      <c r="H95" s="106">
        <v>0</v>
      </c>
      <c r="I95" s="106">
        <f t="shared" si="58"/>
        <v>0</v>
      </c>
      <c r="J95" s="106">
        <v>0</v>
      </c>
      <c r="K95" s="106">
        <f t="shared" si="59"/>
        <v>0</v>
      </c>
      <c r="L95" s="107">
        <f t="shared" si="60"/>
        <v>0</v>
      </c>
      <c r="M95" s="64"/>
    </row>
    <row r="96" spans="1:13" s="10" customFormat="1" ht="31.2" x14ac:dyDescent="0.3">
      <c r="A96" s="65">
        <f>IF(D96=0,"",1+MAX(A$9:A95))</f>
        <v>47</v>
      </c>
      <c r="B96" s="127"/>
      <c r="C96" s="111" t="s">
        <v>125</v>
      </c>
      <c r="D96" s="9">
        <v>4</v>
      </c>
      <c r="E96" s="9" t="s">
        <v>54</v>
      </c>
      <c r="F96" s="104">
        <v>0</v>
      </c>
      <c r="G96" s="105">
        <f t="shared" si="57"/>
        <v>4</v>
      </c>
      <c r="H96" s="106">
        <v>0</v>
      </c>
      <c r="I96" s="106">
        <f t="shared" si="58"/>
        <v>0</v>
      </c>
      <c r="J96" s="106">
        <v>0</v>
      </c>
      <c r="K96" s="106">
        <f t="shared" si="59"/>
        <v>0</v>
      </c>
      <c r="L96" s="107">
        <f t="shared" si="60"/>
        <v>0</v>
      </c>
      <c r="M96" s="64"/>
    </row>
    <row r="97" spans="1:13" s="10" customFormat="1" ht="31.2" x14ac:dyDescent="0.3">
      <c r="A97" s="65">
        <f>IF(D97=0,"",1+MAX(A$9:A96))</f>
        <v>48</v>
      </c>
      <c r="B97" s="127"/>
      <c r="C97" s="111" t="s">
        <v>126</v>
      </c>
      <c r="D97" s="9">
        <v>1</v>
      </c>
      <c r="E97" s="9" t="s">
        <v>54</v>
      </c>
      <c r="F97" s="104">
        <v>0</v>
      </c>
      <c r="G97" s="105">
        <f t="shared" si="57"/>
        <v>1</v>
      </c>
      <c r="H97" s="106">
        <v>0</v>
      </c>
      <c r="I97" s="106">
        <f t="shared" si="58"/>
        <v>0</v>
      </c>
      <c r="J97" s="106">
        <v>0</v>
      </c>
      <c r="K97" s="106">
        <f t="shared" si="59"/>
        <v>0</v>
      </c>
      <c r="L97" s="107">
        <f t="shared" si="60"/>
        <v>0</v>
      </c>
      <c r="M97" s="64"/>
    </row>
    <row r="98" spans="1:13" s="10" customFormat="1" ht="31.2" x14ac:dyDescent="0.3">
      <c r="A98" s="65">
        <f>IF(D98=0,"",1+MAX(A$9:A97))</f>
        <v>49</v>
      </c>
      <c r="B98" s="127"/>
      <c r="C98" s="111" t="s">
        <v>127</v>
      </c>
      <c r="D98" s="9">
        <v>4</v>
      </c>
      <c r="E98" s="9" t="s">
        <v>54</v>
      </c>
      <c r="F98" s="104">
        <v>0</v>
      </c>
      <c r="G98" s="105">
        <f t="shared" si="57"/>
        <v>4</v>
      </c>
      <c r="H98" s="106">
        <v>0</v>
      </c>
      <c r="I98" s="106">
        <f t="shared" si="58"/>
        <v>0</v>
      </c>
      <c r="J98" s="106">
        <v>0</v>
      </c>
      <c r="K98" s="106">
        <f t="shared" si="59"/>
        <v>0</v>
      </c>
      <c r="L98" s="107">
        <f t="shared" si="60"/>
        <v>0</v>
      </c>
      <c r="M98" s="64"/>
    </row>
    <row r="99" spans="1:13" s="10" customFormat="1" ht="15.6" x14ac:dyDescent="0.3">
      <c r="A99" s="65" t="str">
        <f>IF(D99=0,"",1+MAX(A$9:A98))</f>
        <v/>
      </c>
      <c r="B99" s="127"/>
      <c r="C99" s="110" t="s">
        <v>92</v>
      </c>
      <c r="D99" s="9"/>
      <c r="E99" s="9"/>
      <c r="F99" s="104"/>
      <c r="G99" s="105"/>
      <c r="H99" s="106"/>
      <c r="I99" s="106"/>
      <c r="J99" s="106"/>
      <c r="K99" s="106"/>
      <c r="L99" s="107"/>
      <c r="M99" s="64"/>
    </row>
    <row r="100" spans="1:13" s="10" customFormat="1" ht="31.2" x14ac:dyDescent="0.3">
      <c r="A100" s="65">
        <f>IF(D100=0,"",1+MAX(A$9:A99))</f>
        <v>50</v>
      </c>
      <c r="B100" s="127"/>
      <c r="C100" s="111" t="s">
        <v>99</v>
      </c>
      <c r="D100" s="9">
        <v>5</v>
      </c>
      <c r="E100" s="9" t="s">
        <v>21</v>
      </c>
      <c r="F100" s="104">
        <v>0.1</v>
      </c>
      <c r="G100" s="105">
        <f t="shared" ref="G100" si="61">(F100*D100)+D100</f>
        <v>5.5</v>
      </c>
      <c r="H100" s="106">
        <v>0</v>
      </c>
      <c r="I100" s="106">
        <f>IF((H100)="","",G100*(H100))</f>
        <v>0</v>
      </c>
      <c r="J100" s="106">
        <v>0</v>
      </c>
      <c r="K100" s="106">
        <f t="shared" ref="K100" si="62">IF((J100)="","",G100*(J100))</f>
        <v>0</v>
      </c>
      <c r="L100" s="107">
        <f t="shared" ref="L100" si="63">IF((H100+J100)="","",G100*(H100+J100))</f>
        <v>0</v>
      </c>
      <c r="M100" s="64"/>
    </row>
    <row r="101" spans="1:13" s="10" customFormat="1" ht="15.6" x14ac:dyDescent="0.3">
      <c r="A101" s="65" t="str">
        <f>IF(D101=0,"",1+MAX(A$9:A100))</f>
        <v/>
      </c>
      <c r="B101" s="127"/>
      <c r="C101" s="110" t="s">
        <v>101</v>
      </c>
      <c r="D101" s="9"/>
      <c r="E101" s="9"/>
      <c r="F101" s="104"/>
      <c r="G101" s="105"/>
      <c r="H101" s="106"/>
      <c r="I101" s="106"/>
      <c r="J101" s="106"/>
      <c r="K101" s="106"/>
      <c r="L101" s="107"/>
      <c r="M101" s="64"/>
    </row>
    <row r="102" spans="1:13" s="10" customFormat="1" ht="31.2" x14ac:dyDescent="0.3">
      <c r="A102" s="65">
        <f>IF(D102=0,"",1+MAX(A$9:A101))</f>
        <v>51</v>
      </c>
      <c r="B102" s="127"/>
      <c r="C102" s="111" t="s">
        <v>128</v>
      </c>
      <c r="D102" s="9">
        <v>34</v>
      </c>
      <c r="E102" s="9" t="s">
        <v>55</v>
      </c>
      <c r="F102" s="104">
        <v>0.1</v>
      </c>
      <c r="G102" s="105">
        <f t="shared" ref="G102" si="64">(F102*D102)+D102</f>
        <v>37.4</v>
      </c>
      <c r="H102" s="106">
        <v>0</v>
      </c>
      <c r="I102" s="106">
        <f>IF((H102)="","",G102*(H102))</f>
        <v>0</v>
      </c>
      <c r="J102" s="106">
        <v>0</v>
      </c>
      <c r="K102" s="106">
        <f t="shared" ref="K102" si="65">IF((J102)="","",G102*(J102))</f>
        <v>0</v>
      </c>
      <c r="L102" s="107">
        <f t="shared" ref="L102" si="66">IF((H102+J102)="","",G102*(H102+J102))</f>
        <v>0</v>
      </c>
      <c r="M102" s="64"/>
    </row>
    <row r="103" spans="1:13" s="10" customFormat="1" ht="15.6" x14ac:dyDescent="0.3">
      <c r="A103" s="65" t="str">
        <f>IF(D103=0,"",1+MAX(A$9:A102))</f>
        <v/>
      </c>
      <c r="B103" s="127"/>
      <c r="C103" s="110" t="s">
        <v>103</v>
      </c>
      <c r="D103" s="9"/>
      <c r="E103" s="9"/>
      <c r="F103" s="104"/>
      <c r="G103" s="105"/>
      <c r="H103" s="106"/>
      <c r="I103" s="106"/>
      <c r="J103" s="106"/>
      <c r="K103" s="106"/>
      <c r="L103" s="107"/>
      <c r="M103" s="64"/>
    </row>
    <row r="104" spans="1:13" s="10" customFormat="1" ht="31.2" x14ac:dyDescent="0.3">
      <c r="A104" s="65">
        <f>IF(D104=0,"",1+MAX(A$9:A103))</f>
        <v>52</v>
      </c>
      <c r="B104" s="127"/>
      <c r="C104" s="111" t="s">
        <v>129</v>
      </c>
      <c r="D104" s="9">
        <v>40</v>
      </c>
      <c r="E104" s="9" t="s">
        <v>55</v>
      </c>
      <c r="F104" s="104">
        <v>0.1</v>
      </c>
      <c r="G104" s="105">
        <f t="shared" ref="G104" si="67">(F104*D104)+D104</f>
        <v>44</v>
      </c>
      <c r="H104" s="106">
        <v>0</v>
      </c>
      <c r="I104" s="106">
        <f>IF((H104)="","",G104*(H104))</f>
        <v>0</v>
      </c>
      <c r="J104" s="106">
        <v>0</v>
      </c>
      <c r="K104" s="106">
        <f t="shared" ref="K104" si="68">IF((J104)="","",G104*(J104))</f>
        <v>0</v>
      </c>
      <c r="L104" s="107">
        <f t="shared" ref="L104" si="69">IF((H104+J104)="","",G104*(H104+J104))</f>
        <v>0</v>
      </c>
      <c r="M104" s="64"/>
    </row>
    <row r="105" spans="1:13" s="10" customFormat="1" ht="15.6" x14ac:dyDescent="0.3">
      <c r="A105" s="65" t="str">
        <f>IF(D105=0,"",1+MAX(A$9:A104))</f>
        <v/>
      </c>
      <c r="B105" s="127"/>
      <c r="C105" s="110" t="s">
        <v>105</v>
      </c>
      <c r="D105" s="9"/>
      <c r="E105" s="9"/>
      <c r="F105" s="104"/>
      <c r="G105" s="105"/>
      <c r="H105" s="106"/>
      <c r="I105" s="106"/>
      <c r="J105" s="106"/>
      <c r="K105" s="106"/>
      <c r="L105" s="107"/>
      <c r="M105" s="64"/>
    </row>
    <row r="106" spans="1:13" s="10" customFormat="1" ht="31.2" x14ac:dyDescent="0.3">
      <c r="A106" s="65">
        <f>IF(D106=0,"",1+MAX(A$9:A105))</f>
        <v>53</v>
      </c>
      <c r="B106" s="127"/>
      <c r="C106" s="111" t="s">
        <v>130</v>
      </c>
      <c r="D106" s="9">
        <v>41</v>
      </c>
      <c r="E106" s="9" t="s">
        <v>55</v>
      </c>
      <c r="F106" s="104">
        <v>0.1</v>
      </c>
      <c r="G106" s="105">
        <f t="shared" ref="G106:G107" si="70">(F106*D106)+D106</f>
        <v>45.1</v>
      </c>
      <c r="H106" s="106">
        <v>0</v>
      </c>
      <c r="I106" s="106">
        <f t="shared" ref="I106:I107" si="71">IF((H106)="","",G106*(H106))</f>
        <v>0</v>
      </c>
      <c r="J106" s="106">
        <v>0</v>
      </c>
      <c r="K106" s="106">
        <f t="shared" ref="K106:K107" si="72">IF((J106)="","",G106*(J106))</f>
        <v>0</v>
      </c>
      <c r="L106" s="107">
        <f t="shared" ref="L106:L107" si="73">IF((H106+J106)="","",G106*(H106+J106))</f>
        <v>0</v>
      </c>
      <c r="M106" s="64"/>
    </row>
    <row r="107" spans="1:13" s="10" customFormat="1" ht="31.2" x14ac:dyDescent="0.3">
      <c r="A107" s="65">
        <f>IF(D107=0,"",1+MAX(A$9:A106))</f>
        <v>54</v>
      </c>
      <c r="B107" s="127"/>
      <c r="C107" s="111" t="s">
        <v>106</v>
      </c>
      <c r="D107" s="9">
        <v>11</v>
      </c>
      <c r="E107" s="9" t="s">
        <v>55</v>
      </c>
      <c r="F107" s="104">
        <v>0.1</v>
      </c>
      <c r="G107" s="105">
        <f t="shared" si="70"/>
        <v>12.1</v>
      </c>
      <c r="H107" s="106">
        <v>0</v>
      </c>
      <c r="I107" s="106">
        <f t="shared" si="71"/>
        <v>0</v>
      </c>
      <c r="J107" s="106">
        <v>0</v>
      </c>
      <c r="K107" s="106">
        <f t="shared" si="72"/>
        <v>0</v>
      </c>
      <c r="L107" s="107">
        <f t="shared" si="73"/>
        <v>0</v>
      </c>
      <c r="M107" s="64"/>
    </row>
    <row r="108" spans="1:13" s="10" customFormat="1" ht="15.6" x14ac:dyDescent="0.3">
      <c r="A108" s="65" t="str">
        <f>IF(D108=0,"",1+MAX(A$9:A107))</f>
        <v/>
      </c>
      <c r="B108" s="127"/>
      <c r="C108" s="111"/>
      <c r="D108" s="9"/>
      <c r="E108" s="9"/>
      <c r="F108" s="104"/>
      <c r="G108" s="105"/>
      <c r="H108" s="106"/>
      <c r="I108" s="106"/>
      <c r="J108" s="106"/>
      <c r="K108" s="106"/>
      <c r="L108" s="107"/>
      <c r="M108" s="64"/>
    </row>
    <row r="109" spans="1:13" s="10" customFormat="1" ht="15.6" x14ac:dyDescent="0.3">
      <c r="A109" s="65" t="str">
        <f>IF(D109=0,"",1+MAX(A$9:A108))</f>
        <v/>
      </c>
      <c r="B109" s="127"/>
      <c r="C109" s="109" t="s">
        <v>131</v>
      </c>
      <c r="D109" s="9"/>
      <c r="E109" s="9"/>
      <c r="F109" s="104"/>
      <c r="G109" s="105"/>
      <c r="H109" s="106"/>
      <c r="I109" s="106"/>
      <c r="J109" s="106"/>
      <c r="K109" s="106"/>
      <c r="L109" s="107"/>
      <c r="M109" s="64"/>
    </row>
    <row r="110" spans="1:13" s="10" customFormat="1" ht="15.6" x14ac:dyDescent="0.3">
      <c r="A110" s="65" t="str">
        <f>IF(D110=0,"",1+MAX(A$9:A109))</f>
        <v/>
      </c>
      <c r="B110" s="127"/>
      <c r="C110" s="110" t="s">
        <v>101</v>
      </c>
      <c r="D110" s="9"/>
      <c r="E110" s="9"/>
      <c r="F110" s="104"/>
      <c r="G110" s="105"/>
      <c r="H110" s="106"/>
      <c r="I110" s="106"/>
      <c r="J110" s="106"/>
      <c r="K110" s="106"/>
      <c r="L110" s="107"/>
      <c r="M110" s="64"/>
    </row>
    <row r="111" spans="1:13" s="10" customFormat="1" ht="31.2" x14ac:dyDescent="0.3">
      <c r="A111" s="65">
        <f>IF(D111=0,"",1+MAX(A$9:A110))</f>
        <v>55</v>
      </c>
      <c r="B111" s="127"/>
      <c r="C111" s="111" t="s">
        <v>132</v>
      </c>
      <c r="D111" s="9">
        <v>70</v>
      </c>
      <c r="E111" s="9" t="s">
        <v>55</v>
      </c>
      <c r="F111" s="104">
        <v>0.1</v>
      </c>
      <c r="G111" s="105">
        <f t="shared" ref="G111" si="74">(F111*D111)+D111</f>
        <v>77</v>
      </c>
      <c r="H111" s="106">
        <v>0</v>
      </c>
      <c r="I111" s="106">
        <f>IF((H111)="","",G111*(H111))</f>
        <v>0</v>
      </c>
      <c r="J111" s="106">
        <v>0</v>
      </c>
      <c r="K111" s="106">
        <f t="shared" ref="K111" si="75">IF((J111)="","",G111*(J111))</f>
        <v>0</v>
      </c>
      <c r="L111" s="107">
        <f t="shared" ref="L111" si="76">IF((H111+J111)="","",G111*(H111+J111))</f>
        <v>0</v>
      </c>
      <c r="M111" s="64"/>
    </row>
    <row r="112" spans="1:13" s="10" customFormat="1" ht="15.6" x14ac:dyDescent="0.3">
      <c r="A112" s="65" t="str">
        <f>IF(D112=0,"",1+MAX(A$9:A111))</f>
        <v/>
      </c>
      <c r="B112" s="127"/>
      <c r="C112" s="110" t="s">
        <v>103</v>
      </c>
      <c r="D112" s="9"/>
      <c r="E112" s="9"/>
      <c r="F112" s="104"/>
      <c r="G112" s="105"/>
      <c r="H112" s="106"/>
      <c r="I112" s="106"/>
      <c r="J112" s="106"/>
      <c r="K112" s="106"/>
      <c r="L112" s="107"/>
      <c r="M112" s="64"/>
    </row>
    <row r="113" spans="1:13" s="10" customFormat="1" ht="31.2" x14ac:dyDescent="0.3">
      <c r="A113" s="65">
        <f>IF(D113=0,"",1+MAX(A$9:A112))</f>
        <v>56</v>
      </c>
      <c r="B113" s="127"/>
      <c r="C113" s="111" t="s">
        <v>133</v>
      </c>
      <c r="D113" s="9">
        <v>19</v>
      </c>
      <c r="E113" s="9" t="s">
        <v>55</v>
      </c>
      <c r="F113" s="104">
        <v>0.1</v>
      </c>
      <c r="G113" s="105">
        <f t="shared" ref="G113" si="77">(F113*D113)+D113</f>
        <v>20.9</v>
      </c>
      <c r="H113" s="106">
        <v>0</v>
      </c>
      <c r="I113" s="106">
        <f>IF((H113)="","",G113*(H113))</f>
        <v>0</v>
      </c>
      <c r="J113" s="106">
        <v>0</v>
      </c>
      <c r="K113" s="106">
        <f t="shared" ref="K113" si="78">IF((J113)="","",G113*(J113))</f>
        <v>0</v>
      </c>
      <c r="L113" s="107">
        <f t="shared" ref="L113" si="79">IF((H113+J113)="","",G113*(H113+J113))</f>
        <v>0</v>
      </c>
      <c r="M113" s="64"/>
    </row>
    <row r="114" spans="1:13" s="10" customFormat="1" ht="15.6" x14ac:dyDescent="0.3">
      <c r="A114" s="65" t="str">
        <f>IF(D114=0,"",1+MAX(A$9:A113))</f>
        <v/>
      </c>
      <c r="B114" s="127"/>
      <c r="C114" s="111"/>
      <c r="D114" s="9"/>
      <c r="E114" s="9"/>
      <c r="F114" s="104"/>
      <c r="G114" s="105"/>
      <c r="H114" s="106"/>
      <c r="I114" s="106"/>
      <c r="J114" s="106"/>
      <c r="K114" s="106"/>
      <c r="L114" s="107"/>
      <c r="M114" s="64"/>
    </row>
    <row r="115" spans="1:13" s="10" customFormat="1" ht="15.6" x14ac:dyDescent="0.3">
      <c r="A115" s="65" t="str">
        <f>IF(D115=0,"",1+MAX(A$9:A114))</f>
        <v/>
      </c>
      <c r="B115" s="127"/>
      <c r="C115" s="109" t="s">
        <v>134</v>
      </c>
      <c r="D115" s="9"/>
      <c r="E115" s="9"/>
      <c r="F115" s="104"/>
      <c r="G115" s="105"/>
      <c r="H115" s="106"/>
      <c r="I115" s="106"/>
      <c r="J115" s="106"/>
      <c r="K115" s="106"/>
      <c r="L115" s="107"/>
      <c r="M115" s="64"/>
    </row>
    <row r="116" spans="1:13" s="10" customFormat="1" ht="15.6" x14ac:dyDescent="0.3">
      <c r="A116" s="65" t="str">
        <f>IF(D116=0,"",1+MAX(A$9:A115))</f>
        <v/>
      </c>
      <c r="B116" s="127"/>
      <c r="C116" s="110" t="s">
        <v>80</v>
      </c>
      <c r="D116" s="9"/>
      <c r="E116" s="9"/>
      <c r="F116" s="104"/>
      <c r="G116" s="105"/>
      <c r="H116" s="106"/>
      <c r="I116" s="106"/>
      <c r="J116" s="106"/>
      <c r="K116" s="106"/>
      <c r="L116" s="107"/>
      <c r="M116" s="64"/>
    </row>
    <row r="117" spans="1:13" s="10" customFormat="1" ht="31.2" x14ac:dyDescent="0.3">
      <c r="A117" s="65">
        <f>IF(D117=0,"",1+MAX(A$9:A116))</f>
        <v>57</v>
      </c>
      <c r="B117" s="127"/>
      <c r="C117" s="111" t="s">
        <v>135</v>
      </c>
      <c r="D117" s="9">
        <v>1</v>
      </c>
      <c r="E117" s="9" t="s">
        <v>54</v>
      </c>
      <c r="F117" s="104">
        <v>0</v>
      </c>
      <c r="G117" s="105">
        <f t="shared" ref="G117" si="80">(F117*D117)+D117</f>
        <v>1</v>
      </c>
      <c r="H117" s="106">
        <v>0</v>
      </c>
      <c r="I117" s="106">
        <f>IF((H117)="","",G117*(H117))</f>
        <v>0</v>
      </c>
      <c r="J117" s="106">
        <v>0</v>
      </c>
      <c r="K117" s="106">
        <f t="shared" ref="K117" si="81">IF((J117)="","",G117*(J117))</f>
        <v>0</v>
      </c>
      <c r="L117" s="107">
        <f t="shared" ref="L117" si="82">IF((H117+J117)="","",G117*(H117+J117))</f>
        <v>0</v>
      </c>
      <c r="M117" s="64"/>
    </row>
    <row r="118" spans="1:13" s="10" customFormat="1" ht="15.6" x14ac:dyDescent="0.3">
      <c r="A118" s="65" t="str">
        <f>IF(D118=0,"",1+MAX(A$9:A117))</f>
        <v/>
      </c>
      <c r="B118" s="127"/>
      <c r="C118" s="110" t="s">
        <v>101</v>
      </c>
      <c r="D118" s="9"/>
      <c r="E118" s="9"/>
      <c r="F118" s="104"/>
      <c r="G118" s="105"/>
      <c r="H118" s="106"/>
      <c r="I118" s="106"/>
      <c r="J118" s="106"/>
      <c r="K118" s="106"/>
      <c r="L118" s="107"/>
      <c r="M118" s="64"/>
    </row>
    <row r="119" spans="1:13" s="10" customFormat="1" ht="31.2" x14ac:dyDescent="0.3">
      <c r="A119" s="65">
        <f>IF(D119=0,"",1+MAX(A$9:A118))</f>
        <v>58</v>
      </c>
      <c r="B119" s="127"/>
      <c r="C119" s="111" t="s">
        <v>136</v>
      </c>
      <c r="D119" s="9">
        <v>16</v>
      </c>
      <c r="E119" s="9" t="s">
        <v>55</v>
      </c>
      <c r="F119" s="104">
        <v>0.1</v>
      </c>
      <c r="G119" s="105">
        <f t="shared" ref="G119" si="83">(F119*D119)+D119</f>
        <v>17.600000000000001</v>
      </c>
      <c r="H119" s="106">
        <v>0</v>
      </c>
      <c r="I119" s="106">
        <f>IF((H119)="","",G119*(H119))</f>
        <v>0</v>
      </c>
      <c r="J119" s="106">
        <v>0</v>
      </c>
      <c r="K119" s="106">
        <f t="shared" ref="K119" si="84">IF((J119)="","",G119*(J119))</f>
        <v>0</v>
      </c>
      <c r="L119" s="107">
        <f t="shared" ref="L119" si="85">IF((H119+J119)="","",G119*(H119+J119))</f>
        <v>0</v>
      </c>
      <c r="M119" s="64"/>
    </row>
    <row r="120" spans="1:13" s="10" customFormat="1" ht="15.6" x14ac:dyDescent="0.3">
      <c r="A120" s="65" t="str">
        <f>IF(D120=0,"",1+MAX(A$9:A119))</f>
        <v/>
      </c>
      <c r="B120" s="127"/>
      <c r="C120" s="110" t="s">
        <v>103</v>
      </c>
      <c r="D120" s="9"/>
      <c r="E120" s="9"/>
      <c r="F120" s="104"/>
      <c r="G120" s="105"/>
      <c r="H120" s="106"/>
      <c r="I120" s="106"/>
      <c r="J120" s="106"/>
      <c r="K120" s="106"/>
      <c r="L120" s="107"/>
      <c r="M120" s="64"/>
    </row>
    <row r="121" spans="1:13" s="10" customFormat="1" ht="31.2" x14ac:dyDescent="0.3">
      <c r="A121" s="65">
        <f>IF(D121=0,"",1+MAX(A$9:A120))</f>
        <v>59</v>
      </c>
      <c r="B121" s="127"/>
      <c r="C121" s="111" t="s">
        <v>137</v>
      </c>
      <c r="D121" s="9">
        <v>20</v>
      </c>
      <c r="E121" s="9" t="s">
        <v>55</v>
      </c>
      <c r="F121" s="104">
        <v>0.1</v>
      </c>
      <c r="G121" s="105">
        <f t="shared" ref="G121" si="86">(F121*D121)+D121</f>
        <v>22</v>
      </c>
      <c r="H121" s="106">
        <v>0</v>
      </c>
      <c r="I121" s="106">
        <f>IF((H121)="","",G121*(H121))</f>
        <v>0</v>
      </c>
      <c r="J121" s="106">
        <v>0</v>
      </c>
      <c r="K121" s="106">
        <f t="shared" ref="K121" si="87">IF((J121)="","",G121*(J121))</f>
        <v>0</v>
      </c>
      <c r="L121" s="107">
        <f t="shared" ref="L121" si="88">IF((H121+J121)="","",G121*(H121+J121))</f>
        <v>0</v>
      </c>
      <c r="M121" s="64"/>
    </row>
    <row r="122" spans="1:13" s="10" customFormat="1" ht="15.6" x14ac:dyDescent="0.3">
      <c r="A122" s="65" t="str">
        <f>IF(D122=0,"",1+MAX(A$9:A121))</f>
        <v/>
      </c>
      <c r="B122" s="127"/>
      <c r="C122" s="110" t="s">
        <v>105</v>
      </c>
      <c r="D122" s="9"/>
      <c r="E122" s="9"/>
      <c r="F122" s="104"/>
      <c r="G122" s="105"/>
      <c r="H122" s="106"/>
      <c r="I122" s="106"/>
      <c r="J122" s="106"/>
      <c r="K122" s="106"/>
      <c r="L122" s="107"/>
      <c r="M122" s="64"/>
    </row>
    <row r="123" spans="1:13" s="10" customFormat="1" ht="31.2" x14ac:dyDescent="0.3">
      <c r="A123" s="65">
        <f>IF(D123=0,"",1+MAX(A$9:A122))</f>
        <v>60</v>
      </c>
      <c r="B123" s="127"/>
      <c r="C123" s="111" t="s">
        <v>138</v>
      </c>
      <c r="D123" s="9">
        <v>40</v>
      </c>
      <c r="E123" s="9" t="s">
        <v>55</v>
      </c>
      <c r="F123" s="104">
        <v>0.1</v>
      </c>
      <c r="G123" s="105">
        <f t="shared" ref="G123:G124" si="89">(F123*D123)+D123</f>
        <v>44</v>
      </c>
      <c r="H123" s="106">
        <v>0</v>
      </c>
      <c r="I123" s="106">
        <f t="shared" ref="I123:I124" si="90">IF((H123)="","",G123*(H123))</f>
        <v>0</v>
      </c>
      <c r="J123" s="106">
        <v>0</v>
      </c>
      <c r="K123" s="106">
        <f t="shared" ref="K123:K124" si="91">IF((J123)="","",G123*(J123))</f>
        <v>0</v>
      </c>
      <c r="L123" s="107">
        <f t="shared" ref="L123:L124" si="92">IF((H123+J123)="","",G123*(H123+J123))</f>
        <v>0</v>
      </c>
      <c r="M123" s="64"/>
    </row>
    <row r="124" spans="1:13" s="10" customFormat="1" ht="31.2" x14ac:dyDescent="0.3">
      <c r="A124" s="65">
        <f>IF(D124=0,"",1+MAX(A$9:A123))</f>
        <v>61</v>
      </c>
      <c r="B124" s="127"/>
      <c r="C124" s="111" t="s">
        <v>139</v>
      </c>
      <c r="D124" s="9">
        <v>38</v>
      </c>
      <c r="E124" s="9" t="s">
        <v>55</v>
      </c>
      <c r="F124" s="104">
        <v>0.1</v>
      </c>
      <c r="G124" s="105">
        <f t="shared" si="89"/>
        <v>41.8</v>
      </c>
      <c r="H124" s="106">
        <v>0</v>
      </c>
      <c r="I124" s="106">
        <f t="shared" si="90"/>
        <v>0</v>
      </c>
      <c r="J124" s="106">
        <v>0</v>
      </c>
      <c r="K124" s="106">
        <f t="shared" si="91"/>
        <v>0</v>
      </c>
      <c r="L124" s="107">
        <f t="shared" si="92"/>
        <v>0</v>
      </c>
      <c r="M124" s="64"/>
    </row>
    <row r="125" spans="1:13" s="10" customFormat="1" ht="15.6" x14ac:dyDescent="0.3">
      <c r="A125" s="65" t="str">
        <f>IF(D125=0,"",1+MAX(A$9:A124))</f>
        <v/>
      </c>
      <c r="B125" s="127"/>
      <c r="C125" s="111"/>
      <c r="D125" s="9"/>
      <c r="E125" s="9"/>
      <c r="F125" s="104"/>
      <c r="G125" s="105"/>
      <c r="H125" s="106"/>
      <c r="I125" s="106"/>
      <c r="J125" s="106"/>
      <c r="K125" s="106"/>
      <c r="L125" s="107"/>
      <c r="M125" s="64"/>
    </row>
    <row r="126" spans="1:13" s="10" customFormat="1" ht="15.6" x14ac:dyDescent="0.3">
      <c r="A126" s="65" t="str">
        <f>IF(D126=0,"",1+MAX(A$9:A125))</f>
        <v/>
      </c>
      <c r="B126" s="127"/>
      <c r="C126" s="109" t="s">
        <v>140</v>
      </c>
      <c r="D126" s="9"/>
      <c r="E126" s="9"/>
      <c r="F126" s="104"/>
      <c r="G126" s="105"/>
      <c r="H126" s="106"/>
      <c r="I126" s="106"/>
      <c r="J126" s="106"/>
      <c r="K126" s="106"/>
      <c r="L126" s="107"/>
      <c r="M126" s="64"/>
    </row>
    <row r="127" spans="1:13" s="10" customFormat="1" ht="15.6" x14ac:dyDescent="0.3">
      <c r="A127" s="65" t="str">
        <f>IF(D127=0,"",1+MAX(A$9:A126))</f>
        <v/>
      </c>
      <c r="B127" s="127"/>
      <c r="C127" s="110" t="s">
        <v>80</v>
      </c>
      <c r="D127" s="9"/>
      <c r="E127" s="9"/>
      <c r="F127" s="104"/>
      <c r="G127" s="105"/>
      <c r="H127" s="106"/>
      <c r="I127" s="106"/>
      <c r="J127" s="106"/>
      <c r="K127" s="106"/>
      <c r="L127" s="107"/>
      <c r="M127" s="64"/>
    </row>
    <row r="128" spans="1:13" s="10" customFormat="1" ht="46.8" x14ac:dyDescent="0.3">
      <c r="A128" s="65">
        <f>IF(D128=0,"",1+MAX(A$9:A127))</f>
        <v>62</v>
      </c>
      <c r="B128" s="127"/>
      <c r="C128" s="111" t="s">
        <v>141</v>
      </c>
      <c r="D128" s="9">
        <v>2</v>
      </c>
      <c r="E128" s="9" t="s">
        <v>54</v>
      </c>
      <c r="F128" s="104">
        <v>0</v>
      </c>
      <c r="G128" s="105">
        <f t="shared" ref="G128:G132" si="93">(F128*D128)+D128</f>
        <v>2</v>
      </c>
      <c r="H128" s="106">
        <v>0</v>
      </c>
      <c r="I128" s="106">
        <f t="shared" ref="I128:I132" si="94">IF((H128)="","",G128*(H128))</f>
        <v>0</v>
      </c>
      <c r="J128" s="106">
        <v>0</v>
      </c>
      <c r="K128" s="106">
        <f t="shared" ref="K128:K132" si="95">IF((J128)="","",G128*(J128))</f>
        <v>0</v>
      </c>
      <c r="L128" s="107">
        <f t="shared" ref="L128:L132" si="96">IF((H128+J128)="","",G128*(H128+J128))</f>
        <v>0</v>
      </c>
      <c r="M128" s="64"/>
    </row>
    <row r="129" spans="1:13" s="10" customFormat="1" ht="46.8" x14ac:dyDescent="0.3">
      <c r="A129" s="65">
        <f>IF(D129=0,"",1+MAX(A$9:A128))</f>
        <v>63</v>
      </c>
      <c r="B129" s="127"/>
      <c r="C129" s="111" t="s">
        <v>142</v>
      </c>
      <c r="D129" s="9">
        <v>4</v>
      </c>
      <c r="E129" s="9" t="s">
        <v>54</v>
      </c>
      <c r="F129" s="104">
        <v>0</v>
      </c>
      <c r="G129" s="105">
        <f t="shared" si="93"/>
        <v>4</v>
      </c>
      <c r="H129" s="106">
        <v>0</v>
      </c>
      <c r="I129" s="106">
        <f t="shared" si="94"/>
        <v>0</v>
      </c>
      <c r="J129" s="106">
        <v>0</v>
      </c>
      <c r="K129" s="106">
        <f t="shared" si="95"/>
        <v>0</v>
      </c>
      <c r="L129" s="107">
        <f t="shared" si="96"/>
        <v>0</v>
      </c>
      <c r="M129" s="64"/>
    </row>
    <row r="130" spans="1:13" s="10" customFormat="1" ht="46.8" x14ac:dyDescent="0.3">
      <c r="A130" s="65">
        <f>IF(D130=0,"",1+MAX(A$9:A129))</f>
        <v>64</v>
      </c>
      <c r="B130" s="127"/>
      <c r="C130" s="111" t="s">
        <v>143</v>
      </c>
      <c r="D130" s="9">
        <v>4</v>
      </c>
      <c r="E130" s="9" t="s">
        <v>54</v>
      </c>
      <c r="F130" s="104">
        <v>0</v>
      </c>
      <c r="G130" s="105">
        <f t="shared" si="93"/>
        <v>4</v>
      </c>
      <c r="H130" s="106">
        <v>0</v>
      </c>
      <c r="I130" s="106">
        <f t="shared" si="94"/>
        <v>0</v>
      </c>
      <c r="J130" s="106">
        <v>0</v>
      </c>
      <c r="K130" s="106">
        <f t="shared" si="95"/>
        <v>0</v>
      </c>
      <c r="L130" s="107">
        <f t="shared" si="96"/>
        <v>0</v>
      </c>
      <c r="M130" s="64"/>
    </row>
    <row r="131" spans="1:13" s="10" customFormat="1" ht="46.8" x14ac:dyDescent="0.3">
      <c r="A131" s="65">
        <f>IF(D131=0,"",1+MAX(A$9:A130))</f>
        <v>65</v>
      </c>
      <c r="B131" s="127"/>
      <c r="C131" s="111" t="s">
        <v>144</v>
      </c>
      <c r="D131" s="9">
        <v>1</v>
      </c>
      <c r="E131" s="9" t="s">
        <v>54</v>
      </c>
      <c r="F131" s="104">
        <v>0</v>
      </c>
      <c r="G131" s="105">
        <f t="shared" si="93"/>
        <v>1</v>
      </c>
      <c r="H131" s="106">
        <v>0</v>
      </c>
      <c r="I131" s="106">
        <f t="shared" si="94"/>
        <v>0</v>
      </c>
      <c r="J131" s="106">
        <v>0</v>
      </c>
      <c r="K131" s="106">
        <f t="shared" si="95"/>
        <v>0</v>
      </c>
      <c r="L131" s="107">
        <f t="shared" si="96"/>
        <v>0</v>
      </c>
      <c r="M131" s="64"/>
    </row>
    <row r="132" spans="1:13" s="10" customFormat="1" ht="46.8" x14ac:dyDescent="0.3">
      <c r="A132" s="65">
        <f>IF(D132=0,"",1+MAX(A$9:A131))</f>
        <v>66</v>
      </c>
      <c r="B132" s="127"/>
      <c r="C132" s="111" t="s">
        <v>145</v>
      </c>
      <c r="D132" s="9">
        <v>3</v>
      </c>
      <c r="E132" s="9" t="s">
        <v>54</v>
      </c>
      <c r="F132" s="104">
        <v>0</v>
      </c>
      <c r="G132" s="105">
        <f t="shared" si="93"/>
        <v>3</v>
      </c>
      <c r="H132" s="106">
        <v>0</v>
      </c>
      <c r="I132" s="106">
        <f t="shared" si="94"/>
        <v>0</v>
      </c>
      <c r="J132" s="106">
        <v>0</v>
      </c>
      <c r="K132" s="106">
        <f t="shared" si="95"/>
        <v>0</v>
      </c>
      <c r="L132" s="107">
        <f t="shared" si="96"/>
        <v>0</v>
      </c>
      <c r="M132" s="64"/>
    </row>
    <row r="133" spans="1:13" s="10" customFormat="1" ht="15.6" x14ac:dyDescent="0.3">
      <c r="A133" s="65" t="str">
        <f>IF(D133=0,"",1+MAX(A$9:A132))</f>
        <v/>
      </c>
      <c r="B133" s="127"/>
      <c r="C133" s="110" t="s">
        <v>92</v>
      </c>
      <c r="D133" s="9"/>
      <c r="E133" s="9"/>
      <c r="F133" s="104"/>
      <c r="G133" s="105"/>
      <c r="H133" s="106"/>
      <c r="I133" s="106"/>
      <c r="J133" s="106"/>
      <c r="K133" s="106"/>
      <c r="L133" s="107"/>
      <c r="M133" s="64"/>
    </row>
    <row r="134" spans="1:13" s="10" customFormat="1" ht="31.2" x14ac:dyDescent="0.3">
      <c r="A134" s="65">
        <f>IF(D134=0,"",1+MAX(A$9:A133))</f>
        <v>67</v>
      </c>
      <c r="B134" s="127"/>
      <c r="C134" s="111" t="s">
        <v>146</v>
      </c>
      <c r="D134" s="9">
        <v>337</v>
      </c>
      <c r="E134" s="9" t="s">
        <v>21</v>
      </c>
      <c r="F134" s="104">
        <v>0.1</v>
      </c>
      <c r="G134" s="105">
        <f t="shared" ref="G134:G135" si="97">(F134*D134)+D134</f>
        <v>370.7</v>
      </c>
      <c r="H134" s="106">
        <v>0</v>
      </c>
      <c r="I134" s="106">
        <f t="shared" ref="I134:I135" si="98">IF((H134)="","",G134*(H134))</f>
        <v>0</v>
      </c>
      <c r="J134" s="106">
        <v>0</v>
      </c>
      <c r="K134" s="106">
        <f t="shared" ref="K134:K135" si="99">IF((J134)="","",G134*(J134))</f>
        <v>0</v>
      </c>
      <c r="L134" s="107">
        <f t="shared" ref="L134:L135" si="100">IF((H134+J134)="","",G134*(H134+J134))</f>
        <v>0</v>
      </c>
      <c r="M134" s="64"/>
    </row>
    <row r="135" spans="1:13" s="10" customFormat="1" ht="15.6" x14ac:dyDescent="0.3">
      <c r="A135" s="65">
        <f>IF(D135=0,"",1+MAX(A$9:A134))</f>
        <v>68</v>
      </c>
      <c r="B135" s="127"/>
      <c r="C135" s="112" t="s">
        <v>147</v>
      </c>
      <c r="D135" s="9">
        <v>456</v>
      </c>
      <c r="E135" s="9" t="s">
        <v>55</v>
      </c>
      <c r="F135" s="104">
        <v>0.1</v>
      </c>
      <c r="G135" s="105">
        <f t="shared" si="97"/>
        <v>501.6</v>
      </c>
      <c r="H135" s="106">
        <v>0</v>
      </c>
      <c r="I135" s="106">
        <f t="shared" si="98"/>
        <v>0</v>
      </c>
      <c r="J135" s="106">
        <v>0</v>
      </c>
      <c r="K135" s="106">
        <f t="shared" si="99"/>
        <v>0</v>
      </c>
      <c r="L135" s="107">
        <f t="shared" si="100"/>
        <v>0</v>
      </c>
      <c r="M135" s="64"/>
    </row>
    <row r="136" spans="1:13" s="10" customFormat="1" ht="15.6" x14ac:dyDescent="0.3">
      <c r="A136" s="65" t="str">
        <f>IF(D136=0,"",1+MAX(A$9:A135))</f>
        <v/>
      </c>
      <c r="B136" s="127"/>
      <c r="C136" s="110" t="s">
        <v>101</v>
      </c>
      <c r="D136" s="9"/>
      <c r="E136" s="9"/>
      <c r="F136" s="104"/>
      <c r="G136" s="105"/>
      <c r="H136" s="106"/>
      <c r="I136" s="106"/>
      <c r="J136" s="106"/>
      <c r="K136" s="106"/>
      <c r="L136" s="107"/>
      <c r="M136" s="64"/>
    </row>
    <row r="137" spans="1:13" s="10" customFormat="1" ht="31.2" x14ac:dyDescent="0.3">
      <c r="A137" s="65">
        <f>IF(D137=0,"",1+MAX(A$9:A136))</f>
        <v>69</v>
      </c>
      <c r="B137" s="127"/>
      <c r="C137" s="111" t="s">
        <v>148</v>
      </c>
      <c r="D137" s="9">
        <v>48</v>
      </c>
      <c r="E137" s="9" t="s">
        <v>55</v>
      </c>
      <c r="F137" s="104">
        <v>0.1</v>
      </c>
      <c r="G137" s="105">
        <f t="shared" ref="G137" si="101">(F137*D137)+D137</f>
        <v>52.8</v>
      </c>
      <c r="H137" s="106">
        <v>0</v>
      </c>
      <c r="I137" s="106">
        <f>IF((H137)="","",G137*(H137))</f>
        <v>0</v>
      </c>
      <c r="J137" s="106">
        <v>0</v>
      </c>
      <c r="K137" s="106">
        <f t="shared" ref="K137" si="102">IF((J137)="","",G137*(J137))</f>
        <v>0</v>
      </c>
      <c r="L137" s="107">
        <f t="shared" ref="L137" si="103">IF((H137+J137)="","",G137*(H137+J137))</f>
        <v>0</v>
      </c>
      <c r="M137" s="64"/>
    </row>
    <row r="138" spans="1:13" s="10" customFormat="1" ht="15.6" x14ac:dyDescent="0.3">
      <c r="A138" s="65" t="str">
        <f>IF(D138=0,"",1+MAX(A$9:A137))</f>
        <v/>
      </c>
      <c r="B138" s="127"/>
      <c r="C138" s="111"/>
      <c r="D138" s="9"/>
      <c r="E138" s="9"/>
      <c r="F138" s="104"/>
      <c r="G138" s="105"/>
      <c r="H138" s="106"/>
      <c r="I138" s="106"/>
      <c r="J138" s="106"/>
      <c r="K138" s="106"/>
      <c r="L138" s="107"/>
      <c r="M138" s="64"/>
    </row>
    <row r="139" spans="1:13" s="10" customFormat="1" ht="15.6" x14ac:dyDescent="0.3">
      <c r="A139" s="65" t="str">
        <f>IF(D139=0,"",1+MAX(A$9:A138))</f>
        <v/>
      </c>
      <c r="B139" s="127"/>
      <c r="C139" s="109" t="s">
        <v>149</v>
      </c>
      <c r="D139" s="9"/>
      <c r="E139" s="9"/>
      <c r="F139" s="104"/>
      <c r="G139" s="105"/>
      <c r="H139" s="106"/>
      <c r="I139" s="106"/>
      <c r="J139" s="106"/>
      <c r="K139" s="106"/>
      <c r="L139" s="107"/>
      <c r="M139" s="64"/>
    </row>
    <row r="140" spans="1:13" s="10" customFormat="1" ht="15.6" x14ac:dyDescent="0.3">
      <c r="A140" s="65" t="str">
        <f>IF(D140=0,"",1+MAX(A$9:A139))</f>
        <v/>
      </c>
      <c r="B140" s="127"/>
      <c r="C140" s="110" t="s">
        <v>80</v>
      </c>
      <c r="D140" s="9"/>
      <c r="E140" s="9"/>
      <c r="F140" s="104"/>
      <c r="G140" s="105"/>
      <c r="H140" s="106"/>
      <c r="I140" s="106"/>
      <c r="J140" s="106"/>
      <c r="K140" s="106"/>
      <c r="L140" s="107"/>
      <c r="M140" s="64"/>
    </row>
    <row r="141" spans="1:13" s="10" customFormat="1" ht="46.8" x14ac:dyDescent="0.3">
      <c r="A141" s="65">
        <f>IF(D141=0,"",1+MAX(A$9:A140))</f>
        <v>70</v>
      </c>
      <c r="B141" s="127"/>
      <c r="C141" s="111" t="s">
        <v>150</v>
      </c>
      <c r="D141" s="9">
        <v>1</v>
      </c>
      <c r="E141" s="9" t="s">
        <v>54</v>
      </c>
      <c r="F141" s="104">
        <v>0</v>
      </c>
      <c r="G141" s="105">
        <f t="shared" ref="G141" si="104">(F141*D141)+D141</f>
        <v>1</v>
      </c>
      <c r="H141" s="106">
        <v>0</v>
      </c>
      <c r="I141" s="106">
        <f>IF((H141)="","",G141*(H141))</f>
        <v>0</v>
      </c>
      <c r="J141" s="106">
        <v>0</v>
      </c>
      <c r="K141" s="106">
        <f t="shared" ref="K141" si="105">IF((J141)="","",G141*(J141))</f>
        <v>0</v>
      </c>
      <c r="L141" s="107">
        <f t="shared" ref="L141" si="106">IF((H141+J141)="","",G141*(H141+J141))</f>
        <v>0</v>
      </c>
      <c r="M141" s="64"/>
    </row>
    <row r="142" spans="1:13" s="10" customFormat="1" ht="15.6" x14ac:dyDescent="0.3">
      <c r="A142" s="65" t="str">
        <f>IF(D142=0,"",1+MAX(A$9:A141))</f>
        <v/>
      </c>
      <c r="B142" s="127"/>
      <c r="C142" s="110" t="s">
        <v>92</v>
      </c>
      <c r="D142" s="9"/>
      <c r="E142" s="9"/>
      <c r="F142" s="104"/>
      <c r="G142" s="105"/>
      <c r="H142" s="106"/>
      <c r="I142" s="106"/>
      <c r="J142" s="106"/>
      <c r="K142" s="106"/>
      <c r="L142" s="107"/>
      <c r="M142" s="64"/>
    </row>
    <row r="143" spans="1:13" s="10" customFormat="1" ht="31.2" x14ac:dyDescent="0.3">
      <c r="A143" s="65">
        <f>IF(D143=0,"",1+MAX(A$9:A142))</f>
        <v>71</v>
      </c>
      <c r="B143" s="127"/>
      <c r="C143" s="111" t="s">
        <v>146</v>
      </c>
      <c r="D143" s="9">
        <v>38</v>
      </c>
      <c r="E143" s="9" t="s">
        <v>21</v>
      </c>
      <c r="F143" s="104">
        <v>0.1</v>
      </c>
      <c r="G143" s="105">
        <f t="shared" ref="G143:G144" si="107">(F143*D143)+D143</f>
        <v>41.8</v>
      </c>
      <c r="H143" s="106">
        <v>0</v>
      </c>
      <c r="I143" s="106">
        <f t="shared" ref="I143:I144" si="108">IF((H143)="","",G143*(H143))</f>
        <v>0</v>
      </c>
      <c r="J143" s="106">
        <v>0</v>
      </c>
      <c r="K143" s="106">
        <f t="shared" ref="K143:K144" si="109">IF((J143)="","",G143*(J143))</f>
        <v>0</v>
      </c>
      <c r="L143" s="107">
        <f t="shared" ref="L143:L144" si="110">IF((H143+J143)="","",G143*(H143+J143))</f>
        <v>0</v>
      </c>
      <c r="M143" s="64"/>
    </row>
    <row r="144" spans="1:13" s="10" customFormat="1" ht="31.2" x14ac:dyDescent="0.3">
      <c r="A144" s="65">
        <f>IF(D144=0,"",1+MAX(A$9:A143))</f>
        <v>72</v>
      </c>
      <c r="B144" s="127"/>
      <c r="C144" s="111" t="s">
        <v>99</v>
      </c>
      <c r="D144" s="9">
        <v>20</v>
      </c>
      <c r="E144" s="9" t="s">
        <v>21</v>
      </c>
      <c r="F144" s="104">
        <v>0.1</v>
      </c>
      <c r="G144" s="105">
        <f t="shared" si="107"/>
        <v>22</v>
      </c>
      <c r="H144" s="106">
        <v>0</v>
      </c>
      <c r="I144" s="106">
        <f t="shared" si="108"/>
        <v>0</v>
      </c>
      <c r="J144" s="106">
        <v>0</v>
      </c>
      <c r="K144" s="106">
        <f t="shared" si="109"/>
        <v>0</v>
      </c>
      <c r="L144" s="107">
        <f t="shared" si="110"/>
        <v>0</v>
      </c>
      <c r="M144" s="64"/>
    </row>
    <row r="145" spans="1:13" s="10" customFormat="1" ht="15.6" x14ac:dyDescent="0.3">
      <c r="A145" s="65" t="str">
        <f>IF(D145=0,"",1+MAX(A$9:A144))</f>
        <v/>
      </c>
      <c r="B145" s="127"/>
      <c r="C145" s="110" t="s">
        <v>101</v>
      </c>
      <c r="D145" s="9"/>
      <c r="E145" s="9"/>
      <c r="F145" s="104"/>
      <c r="G145" s="105"/>
      <c r="H145" s="106"/>
      <c r="I145" s="106"/>
      <c r="J145" s="106"/>
      <c r="K145" s="106"/>
      <c r="L145" s="107"/>
      <c r="M145" s="64"/>
    </row>
    <row r="146" spans="1:13" s="10" customFormat="1" ht="31.2" x14ac:dyDescent="0.3">
      <c r="A146" s="65">
        <f>IF(D146=0,"",1+MAX(A$9:A145))</f>
        <v>73</v>
      </c>
      <c r="B146" s="127"/>
      <c r="C146" s="111" t="s">
        <v>148</v>
      </c>
      <c r="D146" s="9">
        <v>16</v>
      </c>
      <c r="E146" s="9" t="s">
        <v>55</v>
      </c>
      <c r="F146" s="104">
        <v>0.1</v>
      </c>
      <c r="G146" s="105">
        <f t="shared" ref="G146" si="111">(F146*D146)+D146</f>
        <v>17.600000000000001</v>
      </c>
      <c r="H146" s="106">
        <v>0</v>
      </c>
      <c r="I146" s="106">
        <f>IF((H146)="","",G146*(H146))</f>
        <v>0</v>
      </c>
      <c r="J146" s="106">
        <v>0</v>
      </c>
      <c r="K146" s="106">
        <f t="shared" ref="K146" si="112">IF((J146)="","",G146*(J146))</f>
        <v>0</v>
      </c>
      <c r="L146" s="107">
        <f t="shared" ref="L146" si="113">IF((H146+J146)="","",G146*(H146+J146))</f>
        <v>0</v>
      </c>
      <c r="M146" s="64"/>
    </row>
    <row r="147" spans="1:13" s="10" customFormat="1" ht="15.6" x14ac:dyDescent="0.3">
      <c r="A147" s="65" t="str">
        <f>IF(D147=0,"",1+MAX(A$9:A146))</f>
        <v/>
      </c>
      <c r="B147" s="127"/>
      <c r="C147" s="110" t="s">
        <v>105</v>
      </c>
      <c r="D147" s="9"/>
      <c r="E147" s="9"/>
      <c r="F147" s="104"/>
      <c r="G147" s="105"/>
      <c r="H147" s="106"/>
      <c r="I147" s="106"/>
      <c r="J147" s="106"/>
      <c r="K147" s="106"/>
      <c r="L147" s="107"/>
      <c r="M147" s="64"/>
    </row>
    <row r="148" spans="1:13" s="10" customFormat="1" ht="31.2" x14ac:dyDescent="0.3">
      <c r="A148" s="65">
        <f>IF(D148=0,"",1+MAX(A$9:A147))</f>
        <v>74</v>
      </c>
      <c r="B148" s="127"/>
      <c r="C148" s="111" t="s">
        <v>106</v>
      </c>
      <c r="D148" s="9">
        <v>47</v>
      </c>
      <c r="E148" s="9" t="s">
        <v>55</v>
      </c>
      <c r="F148" s="104">
        <v>0.1</v>
      </c>
      <c r="G148" s="105">
        <f t="shared" ref="G148:G149" si="114">(F148*D148)+D148</f>
        <v>51.7</v>
      </c>
      <c r="H148" s="106">
        <v>0</v>
      </c>
      <c r="I148" s="106">
        <f t="shared" ref="I148:I149" si="115">IF((H148)="","",G148*(H148))</f>
        <v>0</v>
      </c>
      <c r="J148" s="106">
        <v>0</v>
      </c>
      <c r="K148" s="106">
        <f t="shared" ref="K148:K149" si="116">IF((J148)="","",G148*(J148))</f>
        <v>0</v>
      </c>
      <c r="L148" s="107">
        <f t="shared" ref="L148:L149" si="117">IF((H148+J148)="","",G148*(H148+J148))</f>
        <v>0</v>
      </c>
      <c r="M148" s="64"/>
    </row>
    <row r="149" spans="1:13" s="10" customFormat="1" ht="31.2" x14ac:dyDescent="0.3">
      <c r="A149" s="65">
        <f>IF(D149=0,"",1+MAX(A$9:A148))</f>
        <v>75</v>
      </c>
      <c r="B149" s="127"/>
      <c r="C149" s="111" t="s">
        <v>151</v>
      </c>
      <c r="D149" s="9">
        <v>16</v>
      </c>
      <c r="E149" s="9" t="s">
        <v>55</v>
      </c>
      <c r="F149" s="104">
        <v>0.1</v>
      </c>
      <c r="G149" s="105">
        <f t="shared" si="114"/>
        <v>17.600000000000001</v>
      </c>
      <c r="H149" s="106">
        <v>0</v>
      </c>
      <c r="I149" s="106">
        <f t="shared" si="115"/>
        <v>0</v>
      </c>
      <c r="J149" s="106">
        <v>0</v>
      </c>
      <c r="K149" s="106">
        <f t="shared" si="116"/>
        <v>0</v>
      </c>
      <c r="L149" s="107">
        <f t="shared" si="117"/>
        <v>0</v>
      </c>
      <c r="M149" s="64"/>
    </row>
    <row r="150" spans="1:13" s="10" customFormat="1" ht="15.6" x14ac:dyDescent="0.3">
      <c r="A150" s="65" t="str">
        <f>IF(D150=0,"",1+MAX(A$9:A149))</f>
        <v/>
      </c>
      <c r="B150" s="127"/>
      <c r="C150" s="111"/>
      <c r="D150" s="9"/>
      <c r="E150" s="9"/>
      <c r="F150" s="104"/>
      <c r="G150" s="105"/>
      <c r="H150" s="106"/>
      <c r="I150" s="106"/>
      <c r="J150" s="106"/>
      <c r="K150" s="106"/>
      <c r="L150" s="107"/>
      <c r="M150" s="64"/>
    </row>
    <row r="151" spans="1:13" s="10" customFormat="1" ht="15.6" x14ac:dyDescent="0.3">
      <c r="A151" s="65" t="str">
        <f>IF(D151=0,"",1+MAX(A$9:A150))</f>
        <v/>
      </c>
      <c r="B151" s="127"/>
      <c r="C151" s="109" t="s">
        <v>152</v>
      </c>
      <c r="D151" s="9"/>
      <c r="E151" s="9"/>
      <c r="F151" s="104"/>
      <c r="G151" s="105"/>
      <c r="H151" s="106"/>
      <c r="I151" s="106"/>
      <c r="J151" s="106"/>
      <c r="K151" s="106"/>
      <c r="L151" s="107"/>
      <c r="M151" s="64"/>
    </row>
    <row r="152" spans="1:13" s="10" customFormat="1" ht="15.6" x14ac:dyDescent="0.3">
      <c r="A152" s="65" t="str">
        <f>IF(D152=0,"",1+MAX(A$9:A151))</f>
        <v/>
      </c>
      <c r="B152" s="127"/>
      <c r="C152" s="110" t="s">
        <v>92</v>
      </c>
      <c r="D152" s="9"/>
      <c r="E152" s="9"/>
      <c r="F152" s="104"/>
      <c r="G152" s="105"/>
      <c r="H152" s="106"/>
      <c r="I152" s="106"/>
      <c r="J152" s="106"/>
      <c r="K152" s="106"/>
      <c r="L152" s="107"/>
      <c r="M152" s="64"/>
    </row>
    <row r="153" spans="1:13" s="10" customFormat="1" ht="31.2" x14ac:dyDescent="0.3">
      <c r="A153" s="65">
        <f>IF(D153=0,"",1+MAX(A$9:A152))</f>
        <v>76</v>
      </c>
      <c r="B153" s="127"/>
      <c r="C153" s="111" t="s">
        <v>100</v>
      </c>
      <c r="D153" s="9">
        <v>349</v>
      </c>
      <c r="E153" s="9" t="s">
        <v>21</v>
      </c>
      <c r="F153" s="104">
        <v>0.1</v>
      </c>
      <c r="G153" s="105">
        <f t="shared" ref="G153" si="118">(F153*D153)+D153</f>
        <v>383.9</v>
      </c>
      <c r="H153" s="106">
        <v>0</v>
      </c>
      <c r="I153" s="106">
        <f>IF((H153)="","",G153*(H153))</f>
        <v>0</v>
      </c>
      <c r="J153" s="106">
        <v>0</v>
      </c>
      <c r="K153" s="106">
        <f t="shared" ref="K153" si="119">IF((J153)="","",G153*(J153))</f>
        <v>0</v>
      </c>
      <c r="L153" s="107">
        <f t="shared" ref="L153" si="120">IF((H153+J153)="","",G153*(H153+J153))</f>
        <v>0</v>
      </c>
      <c r="M153" s="64"/>
    </row>
    <row r="154" spans="1:13" s="10" customFormat="1" ht="15.6" x14ac:dyDescent="0.3">
      <c r="A154" s="65" t="str">
        <f>IF(D154=0,"",1+MAX(A$9:A153))</f>
        <v/>
      </c>
      <c r="B154" s="127"/>
      <c r="C154" s="111"/>
      <c r="D154" s="9"/>
      <c r="E154" s="9"/>
      <c r="F154" s="104"/>
      <c r="G154" s="105"/>
      <c r="H154" s="106"/>
      <c r="I154" s="106"/>
      <c r="J154" s="106"/>
      <c r="K154" s="106"/>
      <c r="L154" s="107"/>
      <c r="M154" s="64"/>
    </row>
    <row r="155" spans="1:13" s="10" customFormat="1" ht="15.6" x14ac:dyDescent="0.3">
      <c r="A155" s="65" t="str">
        <f>IF(D155=0,"",1+MAX(A$9:A154))</f>
        <v/>
      </c>
      <c r="B155" s="127"/>
      <c r="C155" s="109" t="s">
        <v>153</v>
      </c>
      <c r="D155" s="9"/>
      <c r="E155" s="9"/>
      <c r="F155" s="104"/>
      <c r="G155" s="105"/>
      <c r="H155" s="106"/>
      <c r="I155" s="106"/>
      <c r="J155" s="106"/>
      <c r="K155" s="106"/>
      <c r="L155" s="107"/>
      <c r="M155" s="64"/>
    </row>
    <row r="156" spans="1:13" s="10" customFormat="1" ht="15.6" x14ac:dyDescent="0.3">
      <c r="A156" s="65" t="str">
        <f>IF(D156=0,"",1+MAX(A$9:A155))</f>
        <v/>
      </c>
      <c r="B156" s="127"/>
      <c r="C156" s="110" t="s">
        <v>80</v>
      </c>
      <c r="D156" s="9"/>
      <c r="E156" s="9"/>
      <c r="F156" s="104"/>
      <c r="G156" s="105"/>
      <c r="H156" s="106"/>
      <c r="I156" s="106"/>
      <c r="J156" s="106"/>
      <c r="K156" s="106"/>
      <c r="L156" s="107"/>
      <c r="M156" s="64"/>
    </row>
    <row r="157" spans="1:13" s="10" customFormat="1" ht="31.2" x14ac:dyDescent="0.3">
      <c r="A157" s="65">
        <f>IF(D157=0,"",1+MAX(A$9:A156))</f>
        <v>77</v>
      </c>
      <c r="B157" s="127"/>
      <c r="C157" s="111" t="s">
        <v>154</v>
      </c>
      <c r="D157" s="9">
        <v>2</v>
      </c>
      <c r="E157" s="9" t="s">
        <v>54</v>
      </c>
      <c r="F157" s="104">
        <v>0</v>
      </c>
      <c r="G157" s="105">
        <f t="shared" ref="G157:G172" si="121">(F157*D157)+D157</f>
        <v>2</v>
      </c>
      <c r="H157" s="106">
        <v>0</v>
      </c>
      <c r="I157" s="106">
        <f t="shared" ref="I157:I172" si="122">IF((H157)="","",G157*(H157))</f>
        <v>0</v>
      </c>
      <c r="J157" s="106">
        <v>0</v>
      </c>
      <c r="K157" s="106">
        <f t="shared" ref="K157:K172" si="123">IF((J157)="","",G157*(J157))</f>
        <v>0</v>
      </c>
      <c r="L157" s="107">
        <f t="shared" ref="L157:L172" si="124">IF((H157+J157)="","",G157*(H157+J157))</f>
        <v>0</v>
      </c>
      <c r="M157" s="64"/>
    </row>
    <row r="158" spans="1:13" s="10" customFormat="1" ht="31.2" x14ac:dyDescent="0.3">
      <c r="A158" s="65">
        <f>IF(D158=0,"",1+MAX(A$9:A157))</f>
        <v>78</v>
      </c>
      <c r="B158" s="127"/>
      <c r="C158" s="111" t="s">
        <v>155</v>
      </c>
      <c r="D158" s="9">
        <v>2</v>
      </c>
      <c r="E158" s="9" t="s">
        <v>54</v>
      </c>
      <c r="F158" s="104">
        <v>0</v>
      </c>
      <c r="G158" s="105">
        <f t="shared" si="121"/>
        <v>2</v>
      </c>
      <c r="H158" s="106">
        <v>0</v>
      </c>
      <c r="I158" s="106">
        <f t="shared" si="122"/>
        <v>0</v>
      </c>
      <c r="J158" s="106">
        <v>0</v>
      </c>
      <c r="K158" s="106">
        <f t="shared" si="123"/>
        <v>0</v>
      </c>
      <c r="L158" s="107">
        <f t="shared" si="124"/>
        <v>0</v>
      </c>
      <c r="M158" s="64"/>
    </row>
    <row r="159" spans="1:13" s="10" customFormat="1" ht="31.2" x14ac:dyDescent="0.3">
      <c r="A159" s="65">
        <f>IF(D159=0,"",1+MAX(A$9:A158))</f>
        <v>79</v>
      </c>
      <c r="B159" s="127"/>
      <c r="C159" s="111" t="s">
        <v>156</v>
      </c>
      <c r="D159" s="9">
        <v>4</v>
      </c>
      <c r="E159" s="9" t="s">
        <v>54</v>
      </c>
      <c r="F159" s="104">
        <v>0</v>
      </c>
      <c r="G159" s="105">
        <f t="shared" si="121"/>
        <v>4</v>
      </c>
      <c r="H159" s="106">
        <v>0</v>
      </c>
      <c r="I159" s="106">
        <f t="shared" si="122"/>
        <v>0</v>
      </c>
      <c r="J159" s="106">
        <v>0</v>
      </c>
      <c r="K159" s="106">
        <f t="shared" si="123"/>
        <v>0</v>
      </c>
      <c r="L159" s="107">
        <f t="shared" si="124"/>
        <v>0</v>
      </c>
      <c r="M159" s="64"/>
    </row>
    <row r="160" spans="1:13" s="10" customFormat="1" ht="31.2" x14ac:dyDescent="0.3">
      <c r="A160" s="65">
        <f>IF(D160=0,"",1+MAX(A$9:A159))</f>
        <v>80</v>
      </c>
      <c r="B160" s="127"/>
      <c r="C160" s="111" t="s">
        <v>157</v>
      </c>
      <c r="D160" s="9">
        <v>2</v>
      </c>
      <c r="E160" s="9" t="s">
        <v>54</v>
      </c>
      <c r="F160" s="104">
        <v>0</v>
      </c>
      <c r="G160" s="105">
        <f t="shared" si="121"/>
        <v>2</v>
      </c>
      <c r="H160" s="106">
        <v>0</v>
      </c>
      <c r="I160" s="106">
        <f t="shared" si="122"/>
        <v>0</v>
      </c>
      <c r="J160" s="106">
        <v>0</v>
      </c>
      <c r="K160" s="106">
        <f t="shared" si="123"/>
        <v>0</v>
      </c>
      <c r="L160" s="107">
        <f t="shared" si="124"/>
        <v>0</v>
      </c>
      <c r="M160" s="64"/>
    </row>
    <row r="161" spans="1:13" s="10" customFormat="1" ht="31.2" x14ac:dyDescent="0.3">
      <c r="A161" s="65">
        <f>IF(D161=0,"",1+MAX(A$9:A160))</f>
        <v>81</v>
      </c>
      <c r="B161" s="127"/>
      <c r="C161" s="111" t="s">
        <v>158</v>
      </c>
      <c r="D161" s="9">
        <v>2</v>
      </c>
      <c r="E161" s="9" t="s">
        <v>54</v>
      </c>
      <c r="F161" s="104">
        <v>0</v>
      </c>
      <c r="G161" s="105">
        <f t="shared" si="121"/>
        <v>2</v>
      </c>
      <c r="H161" s="106">
        <v>0</v>
      </c>
      <c r="I161" s="106">
        <f t="shared" si="122"/>
        <v>0</v>
      </c>
      <c r="J161" s="106">
        <v>0</v>
      </c>
      <c r="K161" s="106">
        <f t="shared" si="123"/>
        <v>0</v>
      </c>
      <c r="L161" s="107">
        <f t="shared" si="124"/>
        <v>0</v>
      </c>
      <c r="M161" s="64"/>
    </row>
    <row r="162" spans="1:13" s="10" customFormat="1" ht="31.2" x14ac:dyDescent="0.3">
      <c r="A162" s="65">
        <f>IF(D162=0,"",1+MAX(A$9:A161))</f>
        <v>82</v>
      </c>
      <c r="B162" s="127"/>
      <c r="C162" s="111" t="s">
        <v>159</v>
      </c>
      <c r="D162" s="9">
        <v>1</v>
      </c>
      <c r="E162" s="9" t="s">
        <v>54</v>
      </c>
      <c r="F162" s="104">
        <v>0</v>
      </c>
      <c r="G162" s="105">
        <f t="shared" si="121"/>
        <v>1</v>
      </c>
      <c r="H162" s="106">
        <v>0</v>
      </c>
      <c r="I162" s="106">
        <f t="shared" si="122"/>
        <v>0</v>
      </c>
      <c r="J162" s="106">
        <v>0</v>
      </c>
      <c r="K162" s="106">
        <f t="shared" si="123"/>
        <v>0</v>
      </c>
      <c r="L162" s="107">
        <f t="shared" si="124"/>
        <v>0</v>
      </c>
      <c r="M162" s="64"/>
    </row>
    <row r="163" spans="1:13" s="10" customFormat="1" ht="31.2" x14ac:dyDescent="0.3">
      <c r="A163" s="65">
        <f>IF(D163=0,"",1+MAX(A$9:A162))</f>
        <v>83</v>
      </c>
      <c r="B163" s="127"/>
      <c r="C163" s="111" t="s">
        <v>160</v>
      </c>
      <c r="D163" s="9">
        <v>4</v>
      </c>
      <c r="E163" s="9" t="s">
        <v>54</v>
      </c>
      <c r="F163" s="104">
        <v>0</v>
      </c>
      <c r="G163" s="105">
        <f t="shared" si="121"/>
        <v>4</v>
      </c>
      <c r="H163" s="106">
        <v>0</v>
      </c>
      <c r="I163" s="106">
        <f t="shared" si="122"/>
        <v>0</v>
      </c>
      <c r="J163" s="106">
        <v>0</v>
      </c>
      <c r="K163" s="106">
        <f t="shared" si="123"/>
        <v>0</v>
      </c>
      <c r="L163" s="107">
        <f t="shared" si="124"/>
        <v>0</v>
      </c>
      <c r="M163" s="64"/>
    </row>
    <row r="164" spans="1:13" s="10" customFormat="1" ht="31.2" x14ac:dyDescent="0.3">
      <c r="A164" s="65">
        <f>IF(D164=0,"",1+MAX(A$9:A163))</f>
        <v>84</v>
      </c>
      <c r="B164" s="127"/>
      <c r="C164" s="111" t="s">
        <v>161</v>
      </c>
      <c r="D164" s="9">
        <v>2</v>
      </c>
      <c r="E164" s="9" t="s">
        <v>54</v>
      </c>
      <c r="F164" s="104">
        <v>0</v>
      </c>
      <c r="G164" s="105">
        <f t="shared" si="121"/>
        <v>2</v>
      </c>
      <c r="H164" s="106">
        <v>0</v>
      </c>
      <c r="I164" s="106">
        <f t="shared" si="122"/>
        <v>0</v>
      </c>
      <c r="J164" s="106">
        <v>0</v>
      </c>
      <c r="K164" s="106">
        <f t="shared" si="123"/>
        <v>0</v>
      </c>
      <c r="L164" s="107">
        <f t="shared" si="124"/>
        <v>0</v>
      </c>
      <c r="M164" s="64"/>
    </row>
    <row r="165" spans="1:13" s="10" customFormat="1" ht="31.2" x14ac:dyDescent="0.3">
      <c r="A165" s="65">
        <f>IF(D165=0,"",1+MAX(A$9:A164))</f>
        <v>85</v>
      </c>
      <c r="B165" s="127"/>
      <c r="C165" s="111" t="s">
        <v>162</v>
      </c>
      <c r="D165" s="9">
        <v>2</v>
      </c>
      <c r="E165" s="9" t="s">
        <v>54</v>
      </c>
      <c r="F165" s="104">
        <v>0</v>
      </c>
      <c r="G165" s="105">
        <f t="shared" si="121"/>
        <v>2</v>
      </c>
      <c r="H165" s="106">
        <v>0</v>
      </c>
      <c r="I165" s="106">
        <f t="shared" si="122"/>
        <v>0</v>
      </c>
      <c r="J165" s="106">
        <v>0</v>
      </c>
      <c r="K165" s="106">
        <f t="shared" si="123"/>
        <v>0</v>
      </c>
      <c r="L165" s="107">
        <f t="shared" si="124"/>
        <v>0</v>
      </c>
      <c r="M165" s="64"/>
    </row>
    <row r="166" spans="1:13" s="10" customFormat="1" ht="31.2" x14ac:dyDescent="0.3">
      <c r="A166" s="65">
        <f>IF(D166=0,"",1+MAX(A$9:A165))</f>
        <v>86</v>
      </c>
      <c r="B166" s="127"/>
      <c r="C166" s="111" t="s">
        <v>163</v>
      </c>
      <c r="D166" s="9">
        <v>2</v>
      </c>
      <c r="E166" s="9" t="s">
        <v>54</v>
      </c>
      <c r="F166" s="104">
        <v>0</v>
      </c>
      <c r="G166" s="105">
        <f t="shared" si="121"/>
        <v>2</v>
      </c>
      <c r="H166" s="106">
        <v>0</v>
      </c>
      <c r="I166" s="106">
        <f t="shared" si="122"/>
        <v>0</v>
      </c>
      <c r="J166" s="106">
        <v>0</v>
      </c>
      <c r="K166" s="106">
        <f t="shared" si="123"/>
        <v>0</v>
      </c>
      <c r="L166" s="107">
        <f t="shared" si="124"/>
        <v>0</v>
      </c>
      <c r="M166" s="64"/>
    </row>
    <row r="167" spans="1:13" s="10" customFormat="1" ht="31.2" x14ac:dyDescent="0.3">
      <c r="A167" s="65">
        <f>IF(D167=0,"",1+MAX(A$9:A166))</f>
        <v>87</v>
      </c>
      <c r="B167" s="127"/>
      <c r="C167" s="111" t="s">
        <v>164</v>
      </c>
      <c r="D167" s="9">
        <v>1</v>
      </c>
      <c r="E167" s="9" t="s">
        <v>54</v>
      </c>
      <c r="F167" s="104">
        <v>0</v>
      </c>
      <c r="G167" s="105">
        <f t="shared" si="121"/>
        <v>1</v>
      </c>
      <c r="H167" s="106">
        <v>0</v>
      </c>
      <c r="I167" s="106">
        <f t="shared" si="122"/>
        <v>0</v>
      </c>
      <c r="J167" s="106">
        <v>0</v>
      </c>
      <c r="K167" s="106">
        <f t="shared" si="123"/>
        <v>0</v>
      </c>
      <c r="L167" s="107">
        <f t="shared" si="124"/>
        <v>0</v>
      </c>
      <c r="M167" s="64"/>
    </row>
    <row r="168" spans="1:13" s="10" customFormat="1" ht="31.2" x14ac:dyDescent="0.3">
      <c r="A168" s="65">
        <f>IF(D168=0,"",1+MAX(A$9:A167))</f>
        <v>88</v>
      </c>
      <c r="B168" s="127"/>
      <c r="C168" s="111" t="s">
        <v>165</v>
      </c>
      <c r="D168" s="9">
        <v>1</v>
      </c>
      <c r="E168" s="9" t="s">
        <v>54</v>
      </c>
      <c r="F168" s="104">
        <v>0</v>
      </c>
      <c r="G168" s="105">
        <f t="shared" si="121"/>
        <v>1</v>
      </c>
      <c r="H168" s="106">
        <v>0</v>
      </c>
      <c r="I168" s="106">
        <f t="shared" si="122"/>
        <v>0</v>
      </c>
      <c r="J168" s="106">
        <v>0</v>
      </c>
      <c r="K168" s="106">
        <f t="shared" si="123"/>
        <v>0</v>
      </c>
      <c r="L168" s="107">
        <f t="shared" si="124"/>
        <v>0</v>
      </c>
      <c r="M168" s="64"/>
    </row>
    <row r="169" spans="1:13" s="10" customFormat="1" ht="31.2" x14ac:dyDescent="0.3">
      <c r="A169" s="65">
        <f>IF(D169=0,"",1+MAX(A$9:A168))</f>
        <v>89</v>
      </c>
      <c r="B169" s="127"/>
      <c r="C169" s="111" t="s">
        <v>166</v>
      </c>
      <c r="D169" s="9">
        <v>3</v>
      </c>
      <c r="E169" s="9" t="s">
        <v>54</v>
      </c>
      <c r="F169" s="104">
        <v>0</v>
      </c>
      <c r="G169" s="105">
        <f t="shared" si="121"/>
        <v>3</v>
      </c>
      <c r="H169" s="106">
        <v>0</v>
      </c>
      <c r="I169" s="106">
        <f t="shared" si="122"/>
        <v>0</v>
      </c>
      <c r="J169" s="106">
        <v>0</v>
      </c>
      <c r="K169" s="106">
        <f t="shared" si="123"/>
        <v>0</v>
      </c>
      <c r="L169" s="107">
        <f t="shared" si="124"/>
        <v>0</v>
      </c>
      <c r="M169" s="64"/>
    </row>
    <row r="170" spans="1:13" s="10" customFormat="1" ht="31.2" x14ac:dyDescent="0.3">
      <c r="A170" s="65">
        <f>IF(D170=0,"",1+MAX(A$9:A169))</f>
        <v>90</v>
      </c>
      <c r="B170" s="127"/>
      <c r="C170" s="111" t="s">
        <v>167</v>
      </c>
      <c r="D170" s="9">
        <v>3</v>
      </c>
      <c r="E170" s="9" t="s">
        <v>54</v>
      </c>
      <c r="F170" s="104">
        <v>0</v>
      </c>
      <c r="G170" s="105">
        <f t="shared" si="121"/>
        <v>3</v>
      </c>
      <c r="H170" s="106">
        <v>0</v>
      </c>
      <c r="I170" s="106">
        <f t="shared" si="122"/>
        <v>0</v>
      </c>
      <c r="J170" s="106">
        <v>0</v>
      </c>
      <c r="K170" s="106">
        <f t="shared" si="123"/>
        <v>0</v>
      </c>
      <c r="L170" s="107">
        <f t="shared" si="124"/>
        <v>0</v>
      </c>
      <c r="M170" s="64"/>
    </row>
    <row r="171" spans="1:13" s="10" customFormat="1" ht="31.2" x14ac:dyDescent="0.3">
      <c r="A171" s="65">
        <f>IF(D171=0,"",1+MAX(A$9:A170))</f>
        <v>91</v>
      </c>
      <c r="B171" s="127"/>
      <c r="C171" s="111" t="s">
        <v>168</v>
      </c>
      <c r="D171" s="9">
        <v>1</v>
      </c>
      <c r="E171" s="9" t="s">
        <v>54</v>
      </c>
      <c r="F171" s="104">
        <v>0</v>
      </c>
      <c r="G171" s="105">
        <f t="shared" si="121"/>
        <v>1</v>
      </c>
      <c r="H171" s="106">
        <v>0</v>
      </c>
      <c r="I171" s="106">
        <f t="shared" si="122"/>
        <v>0</v>
      </c>
      <c r="J171" s="106">
        <v>0</v>
      </c>
      <c r="K171" s="106">
        <f t="shared" si="123"/>
        <v>0</v>
      </c>
      <c r="L171" s="107">
        <f t="shared" si="124"/>
        <v>0</v>
      </c>
      <c r="M171" s="64"/>
    </row>
    <row r="172" spans="1:13" s="10" customFormat="1" ht="31.2" x14ac:dyDescent="0.3">
      <c r="A172" s="65">
        <f>IF(D172=0,"",1+MAX(A$9:A171))</f>
        <v>92</v>
      </c>
      <c r="B172" s="127"/>
      <c r="C172" s="111" t="s">
        <v>169</v>
      </c>
      <c r="D172" s="9">
        <v>1</v>
      </c>
      <c r="E172" s="9" t="s">
        <v>54</v>
      </c>
      <c r="F172" s="104">
        <v>0</v>
      </c>
      <c r="G172" s="105">
        <f t="shared" si="121"/>
        <v>1</v>
      </c>
      <c r="H172" s="106">
        <v>0</v>
      </c>
      <c r="I172" s="106">
        <f t="shared" si="122"/>
        <v>0</v>
      </c>
      <c r="J172" s="106">
        <v>0</v>
      </c>
      <c r="K172" s="106">
        <f t="shared" si="123"/>
        <v>0</v>
      </c>
      <c r="L172" s="107">
        <f t="shared" si="124"/>
        <v>0</v>
      </c>
      <c r="M172" s="64"/>
    </row>
    <row r="173" spans="1:13" s="10" customFormat="1" ht="15.6" x14ac:dyDescent="0.3">
      <c r="A173" s="65" t="str">
        <f>IF(D173=0,"",1+MAX(A$9:A172))</f>
        <v/>
      </c>
      <c r="B173" s="127"/>
      <c r="C173" s="110" t="s">
        <v>101</v>
      </c>
      <c r="D173" s="9"/>
      <c r="E173" s="9"/>
      <c r="F173" s="104"/>
      <c r="G173" s="105"/>
      <c r="H173" s="106"/>
      <c r="I173" s="106"/>
      <c r="J173" s="106"/>
      <c r="K173" s="106"/>
      <c r="L173" s="107"/>
      <c r="M173" s="64"/>
    </row>
    <row r="174" spans="1:13" s="10" customFormat="1" ht="31.2" x14ac:dyDescent="0.3">
      <c r="A174" s="65">
        <f>IF(D174=0,"",1+MAX(A$9:A173))</f>
        <v>93</v>
      </c>
      <c r="B174" s="127"/>
      <c r="C174" s="111" t="s">
        <v>132</v>
      </c>
      <c r="D174" s="9">
        <v>17</v>
      </c>
      <c r="E174" s="9" t="s">
        <v>55</v>
      </c>
      <c r="F174" s="104">
        <v>0.1</v>
      </c>
      <c r="G174" s="105">
        <f t="shared" ref="G174" si="125">(F174*D174)+D174</f>
        <v>18.7</v>
      </c>
      <c r="H174" s="106">
        <v>0</v>
      </c>
      <c r="I174" s="106">
        <f>IF((H174)="","",G174*(H174))</f>
        <v>0</v>
      </c>
      <c r="J174" s="106">
        <v>0</v>
      </c>
      <c r="K174" s="106">
        <f t="shared" ref="K174" si="126">IF((J174)="","",G174*(J174))</f>
        <v>0</v>
      </c>
      <c r="L174" s="107">
        <f t="shared" ref="L174" si="127">IF((H174+J174)="","",G174*(H174+J174))</f>
        <v>0</v>
      </c>
      <c r="M174" s="64"/>
    </row>
    <row r="175" spans="1:13" s="10" customFormat="1" ht="15.6" x14ac:dyDescent="0.3">
      <c r="A175" s="65" t="str">
        <f>IF(D175=0,"",1+MAX(A$9:A174))</f>
        <v/>
      </c>
      <c r="B175" s="127"/>
      <c r="C175" s="110" t="s">
        <v>103</v>
      </c>
      <c r="D175" s="9"/>
      <c r="E175" s="9"/>
      <c r="F175" s="104"/>
      <c r="G175" s="105"/>
      <c r="H175" s="106"/>
      <c r="I175" s="106"/>
      <c r="J175" s="106"/>
      <c r="K175" s="106"/>
      <c r="L175" s="107"/>
      <c r="M175" s="64"/>
    </row>
    <row r="176" spans="1:13" s="10" customFormat="1" ht="31.2" x14ac:dyDescent="0.3">
      <c r="A176" s="65">
        <f>IF(D176=0,"",1+MAX(A$9:A175))</f>
        <v>94</v>
      </c>
      <c r="B176" s="127"/>
      <c r="C176" s="111" t="s">
        <v>170</v>
      </c>
      <c r="D176" s="9">
        <v>9</v>
      </c>
      <c r="E176" s="9" t="s">
        <v>55</v>
      </c>
      <c r="F176" s="104">
        <v>0.1</v>
      </c>
      <c r="G176" s="105">
        <f t="shared" ref="G176:G177" si="128">(F176*D176)+D176</f>
        <v>9.9</v>
      </c>
      <c r="H176" s="106">
        <v>0</v>
      </c>
      <c r="I176" s="106">
        <f t="shared" ref="I176:I177" si="129">IF((H176)="","",G176*(H176))</f>
        <v>0</v>
      </c>
      <c r="J176" s="106">
        <v>0</v>
      </c>
      <c r="K176" s="106">
        <f t="shared" ref="K176:K177" si="130">IF((J176)="","",G176*(J176))</f>
        <v>0</v>
      </c>
      <c r="L176" s="107">
        <f t="shared" ref="L176:L177" si="131">IF((H176+J176)="","",G176*(H176+J176))</f>
        <v>0</v>
      </c>
      <c r="M176" s="64"/>
    </row>
    <row r="177" spans="1:13" s="10" customFormat="1" ht="31.2" x14ac:dyDescent="0.3">
      <c r="A177" s="65">
        <f>IF(D177=0,"",1+MAX(A$9:A176))</f>
        <v>95</v>
      </c>
      <c r="B177" s="127"/>
      <c r="C177" s="111" t="s">
        <v>129</v>
      </c>
      <c r="D177" s="9">
        <v>178</v>
      </c>
      <c r="E177" s="9" t="s">
        <v>55</v>
      </c>
      <c r="F177" s="104">
        <v>0.1</v>
      </c>
      <c r="G177" s="105">
        <f t="shared" si="128"/>
        <v>195.8</v>
      </c>
      <c r="H177" s="106">
        <v>0</v>
      </c>
      <c r="I177" s="106">
        <f t="shared" si="129"/>
        <v>0</v>
      </c>
      <c r="J177" s="106">
        <v>0</v>
      </c>
      <c r="K177" s="106">
        <f t="shared" si="130"/>
        <v>0</v>
      </c>
      <c r="L177" s="107">
        <f t="shared" si="131"/>
        <v>0</v>
      </c>
      <c r="M177" s="64"/>
    </row>
    <row r="178" spans="1:13" s="10" customFormat="1" ht="15.6" x14ac:dyDescent="0.3">
      <c r="A178" s="65" t="str">
        <f>IF(D178=0,"",1+MAX(A$9:A177))</f>
        <v/>
      </c>
      <c r="B178" s="127"/>
      <c r="C178" s="110" t="s">
        <v>171</v>
      </c>
      <c r="D178" s="9"/>
      <c r="E178" s="9"/>
      <c r="F178" s="104"/>
      <c r="G178" s="105"/>
      <c r="H178" s="106"/>
      <c r="I178" s="106"/>
      <c r="J178" s="106"/>
      <c r="K178" s="106"/>
      <c r="L178" s="107"/>
      <c r="M178" s="64"/>
    </row>
    <row r="179" spans="1:13" s="10" customFormat="1" ht="31.2" x14ac:dyDescent="0.3">
      <c r="A179" s="65">
        <f>IF(D179=0,"",1+MAX(A$9:A178))</f>
        <v>96</v>
      </c>
      <c r="B179" s="127"/>
      <c r="C179" s="111" t="s">
        <v>172</v>
      </c>
      <c r="D179" s="9">
        <v>67</v>
      </c>
      <c r="E179" s="9" t="s">
        <v>55</v>
      </c>
      <c r="F179" s="104">
        <v>0.1</v>
      </c>
      <c r="G179" s="105">
        <f t="shared" ref="G179:G181" si="132">(F179*D179)+D179</f>
        <v>73.7</v>
      </c>
      <c r="H179" s="106">
        <v>0</v>
      </c>
      <c r="I179" s="106">
        <f t="shared" ref="I179:I181" si="133">IF((H179)="","",G179*(H179))</f>
        <v>0</v>
      </c>
      <c r="J179" s="106">
        <v>0</v>
      </c>
      <c r="K179" s="106">
        <f t="shared" ref="K179:K181" si="134">IF((J179)="","",G179*(J179))</f>
        <v>0</v>
      </c>
      <c r="L179" s="107">
        <f t="shared" ref="L179:L181" si="135">IF((H179+J179)="","",G179*(H179+J179))</f>
        <v>0</v>
      </c>
      <c r="M179" s="64"/>
    </row>
    <row r="180" spans="1:13" s="10" customFormat="1" ht="31.2" x14ac:dyDescent="0.3">
      <c r="A180" s="65">
        <f>IF(D180=0,"",1+MAX(A$9:A179))</f>
        <v>97</v>
      </c>
      <c r="B180" s="127"/>
      <c r="C180" s="111" t="s">
        <v>173</v>
      </c>
      <c r="D180" s="9">
        <v>277</v>
      </c>
      <c r="E180" s="9" t="s">
        <v>55</v>
      </c>
      <c r="F180" s="104">
        <v>0.1</v>
      </c>
      <c r="G180" s="105">
        <f t="shared" si="132"/>
        <v>304.7</v>
      </c>
      <c r="H180" s="106">
        <v>0</v>
      </c>
      <c r="I180" s="106">
        <f t="shared" si="133"/>
        <v>0</v>
      </c>
      <c r="J180" s="106">
        <v>0</v>
      </c>
      <c r="K180" s="106">
        <f t="shared" si="134"/>
        <v>0</v>
      </c>
      <c r="L180" s="107">
        <f t="shared" si="135"/>
        <v>0</v>
      </c>
      <c r="M180" s="64"/>
    </row>
    <row r="181" spans="1:13" s="10" customFormat="1" ht="31.2" x14ac:dyDescent="0.3">
      <c r="A181" s="65">
        <f>IF(D181=0,"",1+MAX(A$9:A180))</f>
        <v>98</v>
      </c>
      <c r="B181" s="127"/>
      <c r="C181" s="111" t="s">
        <v>174</v>
      </c>
      <c r="D181" s="9">
        <v>40</v>
      </c>
      <c r="E181" s="9" t="s">
        <v>55</v>
      </c>
      <c r="F181" s="104">
        <v>0.1</v>
      </c>
      <c r="G181" s="105">
        <f t="shared" si="132"/>
        <v>44</v>
      </c>
      <c r="H181" s="106">
        <v>0</v>
      </c>
      <c r="I181" s="106">
        <f t="shared" si="133"/>
        <v>0</v>
      </c>
      <c r="J181" s="106">
        <v>0</v>
      </c>
      <c r="K181" s="106">
        <f t="shared" si="134"/>
        <v>0</v>
      </c>
      <c r="L181" s="107">
        <f t="shared" si="135"/>
        <v>0</v>
      </c>
      <c r="M181" s="64"/>
    </row>
    <row r="182" spans="1:13" s="10" customFormat="1" ht="15.6" x14ac:dyDescent="0.3">
      <c r="A182" s="65" t="str">
        <f>IF(D182=0,"",1+MAX(A$9:A181))</f>
        <v/>
      </c>
      <c r="B182" s="127"/>
      <c r="C182" s="111"/>
      <c r="D182" s="9"/>
      <c r="E182" s="9"/>
      <c r="F182" s="104"/>
      <c r="G182" s="105"/>
      <c r="H182" s="106"/>
      <c r="I182" s="106"/>
      <c r="J182" s="106"/>
      <c r="K182" s="106"/>
      <c r="L182" s="107"/>
      <c r="M182" s="64"/>
    </row>
    <row r="183" spans="1:13" s="10" customFormat="1" ht="15.6" x14ac:dyDescent="0.3">
      <c r="A183" s="65" t="str">
        <f>IF(D183=0,"",1+MAX(A$9:A182))</f>
        <v/>
      </c>
      <c r="B183" s="127"/>
      <c r="C183" s="109" t="s">
        <v>175</v>
      </c>
      <c r="D183" s="9"/>
      <c r="E183" s="9"/>
      <c r="F183" s="104"/>
      <c r="G183" s="105"/>
      <c r="H183" s="106"/>
      <c r="I183" s="106"/>
      <c r="J183" s="106"/>
      <c r="K183" s="106"/>
      <c r="L183" s="107"/>
      <c r="M183" s="64"/>
    </row>
    <row r="184" spans="1:13" s="10" customFormat="1" ht="15.6" x14ac:dyDescent="0.3">
      <c r="A184" s="65" t="str">
        <f>IF(D184=0,"",1+MAX(A$9:A183))</f>
        <v/>
      </c>
      <c r="B184" s="127"/>
      <c r="C184" s="110" t="s">
        <v>80</v>
      </c>
      <c r="D184" s="9"/>
      <c r="E184" s="9"/>
      <c r="F184" s="104"/>
      <c r="G184" s="105"/>
      <c r="H184" s="106"/>
      <c r="I184" s="106"/>
      <c r="J184" s="106"/>
      <c r="K184" s="106"/>
      <c r="L184" s="107"/>
      <c r="M184" s="64"/>
    </row>
    <row r="185" spans="1:13" s="10" customFormat="1" ht="31.2" x14ac:dyDescent="0.3">
      <c r="A185" s="65">
        <f>IF(D185=0,"",1+MAX(A$9:A184))</f>
        <v>99</v>
      </c>
      <c r="B185" s="127"/>
      <c r="C185" s="111" t="s">
        <v>176</v>
      </c>
      <c r="D185" s="9">
        <v>4</v>
      </c>
      <c r="E185" s="9" t="s">
        <v>54</v>
      </c>
      <c r="F185" s="104">
        <v>0</v>
      </c>
      <c r="G185" s="105">
        <f t="shared" ref="G185:G195" si="136">(F185*D185)+D185</f>
        <v>4</v>
      </c>
      <c r="H185" s="106">
        <v>0</v>
      </c>
      <c r="I185" s="106">
        <f t="shared" ref="I185:I195" si="137">IF((H185)="","",G185*(H185))</f>
        <v>0</v>
      </c>
      <c r="J185" s="106">
        <v>0</v>
      </c>
      <c r="K185" s="106">
        <f t="shared" ref="K185:K195" si="138">IF((J185)="","",G185*(J185))</f>
        <v>0</v>
      </c>
      <c r="L185" s="107">
        <f t="shared" ref="L185:L195" si="139">IF((H185+J185)="","",G185*(H185+J185))</f>
        <v>0</v>
      </c>
      <c r="M185" s="64"/>
    </row>
    <row r="186" spans="1:13" s="10" customFormat="1" ht="31.2" x14ac:dyDescent="0.3">
      <c r="A186" s="65">
        <f>IF(D186=0,"",1+MAX(A$9:A185))</f>
        <v>100</v>
      </c>
      <c r="B186" s="127"/>
      <c r="C186" s="111" t="s">
        <v>177</v>
      </c>
      <c r="D186" s="9">
        <v>2</v>
      </c>
      <c r="E186" s="9" t="s">
        <v>54</v>
      </c>
      <c r="F186" s="104">
        <v>0</v>
      </c>
      <c r="G186" s="105">
        <f t="shared" si="136"/>
        <v>2</v>
      </c>
      <c r="H186" s="106">
        <v>0</v>
      </c>
      <c r="I186" s="106">
        <f t="shared" si="137"/>
        <v>0</v>
      </c>
      <c r="J186" s="106">
        <v>0</v>
      </c>
      <c r="K186" s="106">
        <f t="shared" si="138"/>
        <v>0</v>
      </c>
      <c r="L186" s="107">
        <f t="shared" si="139"/>
        <v>0</v>
      </c>
      <c r="M186" s="64"/>
    </row>
    <row r="187" spans="1:13" s="10" customFormat="1" ht="31.2" x14ac:dyDescent="0.3">
      <c r="A187" s="65">
        <f>IF(D187=0,"",1+MAX(A$9:A186))</f>
        <v>101</v>
      </c>
      <c r="B187" s="127"/>
      <c r="C187" s="111" t="s">
        <v>160</v>
      </c>
      <c r="D187" s="9">
        <v>2</v>
      </c>
      <c r="E187" s="9" t="s">
        <v>54</v>
      </c>
      <c r="F187" s="104">
        <v>0</v>
      </c>
      <c r="G187" s="105">
        <f t="shared" si="136"/>
        <v>2</v>
      </c>
      <c r="H187" s="106">
        <v>0</v>
      </c>
      <c r="I187" s="106">
        <f t="shared" si="137"/>
        <v>0</v>
      </c>
      <c r="J187" s="106">
        <v>0</v>
      </c>
      <c r="K187" s="106">
        <f t="shared" si="138"/>
        <v>0</v>
      </c>
      <c r="L187" s="107">
        <f t="shared" si="139"/>
        <v>0</v>
      </c>
      <c r="M187" s="64"/>
    </row>
    <row r="188" spans="1:13" s="10" customFormat="1" ht="31.2" x14ac:dyDescent="0.3">
      <c r="A188" s="65">
        <f>IF(D188=0,"",1+MAX(A$9:A187))</f>
        <v>102</v>
      </c>
      <c r="B188" s="127"/>
      <c r="C188" s="111" t="s">
        <v>178</v>
      </c>
      <c r="D188" s="9">
        <v>4</v>
      </c>
      <c r="E188" s="9" t="s">
        <v>54</v>
      </c>
      <c r="F188" s="104">
        <v>0</v>
      </c>
      <c r="G188" s="105">
        <f t="shared" si="136"/>
        <v>4</v>
      </c>
      <c r="H188" s="106">
        <v>0</v>
      </c>
      <c r="I188" s="106">
        <f t="shared" si="137"/>
        <v>0</v>
      </c>
      <c r="J188" s="106">
        <v>0</v>
      </c>
      <c r="K188" s="106">
        <f t="shared" si="138"/>
        <v>0</v>
      </c>
      <c r="L188" s="107">
        <f t="shared" si="139"/>
        <v>0</v>
      </c>
      <c r="M188" s="64"/>
    </row>
    <row r="189" spans="1:13" s="10" customFormat="1" ht="31.2" x14ac:dyDescent="0.3">
      <c r="A189" s="65">
        <f>IF(D189=0,"",1+MAX(A$9:A188))</f>
        <v>103</v>
      </c>
      <c r="B189" s="127"/>
      <c r="C189" s="111" t="s">
        <v>179</v>
      </c>
      <c r="D189" s="9">
        <v>4</v>
      </c>
      <c r="E189" s="9" t="s">
        <v>54</v>
      </c>
      <c r="F189" s="104">
        <v>0</v>
      </c>
      <c r="G189" s="105">
        <f t="shared" si="136"/>
        <v>4</v>
      </c>
      <c r="H189" s="106">
        <v>0</v>
      </c>
      <c r="I189" s="106">
        <f t="shared" si="137"/>
        <v>0</v>
      </c>
      <c r="J189" s="106">
        <v>0</v>
      </c>
      <c r="K189" s="106">
        <f t="shared" si="138"/>
        <v>0</v>
      </c>
      <c r="L189" s="107">
        <f t="shared" si="139"/>
        <v>0</v>
      </c>
      <c r="M189" s="64"/>
    </row>
    <row r="190" spans="1:13" s="10" customFormat="1" ht="31.2" x14ac:dyDescent="0.3">
      <c r="A190" s="65">
        <f>IF(D190=0,"",1+MAX(A$9:A189))</f>
        <v>104</v>
      </c>
      <c r="B190" s="127"/>
      <c r="C190" s="111" t="s">
        <v>162</v>
      </c>
      <c r="D190" s="9">
        <v>3</v>
      </c>
      <c r="E190" s="9" t="s">
        <v>54</v>
      </c>
      <c r="F190" s="104">
        <v>0</v>
      </c>
      <c r="G190" s="105">
        <f t="shared" si="136"/>
        <v>3</v>
      </c>
      <c r="H190" s="106">
        <v>0</v>
      </c>
      <c r="I190" s="106">
        <f t="shared" si="137"/>
        <v>0</v>
      </c>
      <c r="J190" s="106">
        <v>0</v>
      </c>
      <c r="K190" s="106">
        <f t="shared" si="138"/>
        <v>0</v>
      </c>
      <c r="L190" s="107">
        <f t="shared" si="139"/>
        <v>0</v>
      </c>
      <c r="M190" s="64"/>
    </row>
    <row r="191" spans="1:13" s="10" customFormat="1" ht="31.2" x14ac:dyDescent="0.3">
      <c r="A191" s="65">
        <f>IF(D191=0,"",1+MAX(A$9:A190))</f>
        <v>105</v>
      </c>
      <c r="B191" s="127"/>
      <c r="C191" s="111" t="s">
        <v>180</v>
      </c>
      <c r="D191" s="9">
        <v>1</v>
      </c>
      <c r="E191" s="9" t="s">
        <v>54</v>
      </c>
      <c r="F191" s="104">
        <v>0</v>
      </c>
      <c r="G191" s="105">
        <f t="shared" si="136"/>
        <v>1</v>
      </c>
      <c r="H191" s="106">
        <v>0</v>
      </c>
      <c r="I191" s="106">
        <f t="shared" si="137"/>
        <v>0</v>
      </c>
      <c r="J191" s="106">
        <v>0</v>
      </c>
      <c r="K191" s="106">
        <f t="shared" si="138"/>
        <v>0</v>
      </c>
      <c r="L191" s="107">
        <f t="shared" si="139"/>
        <v>0</v>
      </c>
      <c r="M191" s="64"/>
    </row>
    <row r="192" spans="1:13" s="10" customFormat="1" ht="31.2" x14ac:dyDescent="0.3">
      <c r="A192" s="65">
        <f>IF(D192=0,"",1+MAX(A$9:A191))</f>
        <v>106</v>
      </c>
      <c r="B192" s="127"/>
      <c r="C192" s="111" t="s">
        <v>181</v>
      </c>
      <c r="D192" s="9">
        <v>1</v>
      </c>
      <c r="E192" s="9" t="s">
        <v>54</v>
      </c>
      <c r="F192" s="104">
        <v>0</v>
      </c>
      <c r="G192" s="105">
        <f t="shared" si="136"/>
        <v>1</v>
      </c>
      <c r="H192" s="106">
        <v>0</v>
      </c>
      <c r="I192" s="106">
        <f t="shared" si="137"/>
        <v>0</v>
      </c>
      <c r="J192" s="106">
        <v>0</v>
      </c>
      <c r="K192" s="106">
        <f t="shared" si="138"/>
        <v>0</v>
      </c>
      <c r="L192" s="107">
        <f t="shared" si="139"/>
        <v>0</v>
      </c>
      <c r="M192" s="64"/>
    </row>
    <row r="193" spans="1:13" s="10" customFormat="1" ht="31.2" x14ac:dyDescent="0.3">
      <c r="A193" s="65">
        <f>IF(D193=0,"",1+MAX(A$9:A192))</f>
        <v>107</v>
      </c>
      <c r="B193" s="127"/>
      <c r="C193" s="111" t="s">
        <v>182</v>
      </c>
      <c r="D193" s="9">
        <v>2</v>
      </c>
      <c r="E193" s="9" t="s">
        <v>54</v>
      </c>
      <c r="F193" s="104">
        <v>0</v>
      </c>
      <c r="G193" s="105">
        <f t="shared" si="136"/>
        <v>2</v>
      </c>
      <c r="H193" s="106">
        <v>0</v>
      </c>
      <c r="I193" s="106">
        <f t="shared" si="137"/>
        <v>0</v>
      </c>
      <c r="J193" s="106">
        <v>0</v>
      </c>
      <c r="K193" s="106">
        <f t="shared" si="138"/>
        <v>0</v>
      </c>
      <c r="L193" s="107">
        <f t="shared" si="139"/>
        <v>0</v>
      </c>
      <c r="M193" s="64"/>
    </row>
    <row r="194" spans="1:13" s="10" customFormat="1" ht="31.2" x14ac:dyDescent="0.3">
      <c r="A194" s="65">
        <f>IF(D194=0,"",1+MAX(A$9:A193))</f>
        <v>108</v>
      </c>
      <c r="B194" s="127"/>
      <c r="C194" s="111" t="s">
        <v>183</v>
      </c>
      <c r="D194" s="9">
        <v>2</v>
      </c>
      <c r="E194" s="9" t="s">
        <v>54</v>
      </c>
      <c r="F194" s="104">
        <v>0</v>
      </c>
      <c r="G194" s="105">
        <f t="shared" si="136"/>
        <v>2</v>
      </c>
      <c r="H194" s="106">
        <v>0</v>
      </c>
      <c r="I194" s="106">
        <f t="shared" si="137"/>
        <v>0</v>
      </c>
      <c r="J194" s="106">
        <v>0</v>
      </c>
      <c r="K194" s="106">
        <f t="shared" si="138"/>
        <v>0</v>
      </c>
      <c r="L194" s="107">
        <f t="shared" si="139"/>
        <v>0</v>
      </c>
      <c r="M194" s="64"/>
    </row>
    <row r="195" spans="1:13" s="10" customFormat="1" ht="31.2" x14ac:dyDescent="0.3">
      <c r="A195" s="65">
        <f>IF(D195=0,"",1+MAX(A$9:A194))</f>
        <v>109</v>
      </c>
      <c r="B195" s="127"/>
      <c r="C195" s="111" t="s">
        <v>167</v>
      </c>
      <c r="D195" s="9">
        <v>2</v>
      </c>
      <c r="E195" s="9" t="s">
        <v>54</v>
      </c>
      <c r="F195" s="104">
        <v>0</v>
      </c>
      <c r="G195" s="105">
        <f t="shared" si="136"/>
        <v>2</v>
      </c>
      <c r="H195" s="106">
        <v>0</v>
      </c>
      <c r="I195" s="106">
        <f t="shared" si="137"/>
        <v>0</v>
      </c>
      <c r="J195" s="106">
        <v>0</v>
      </c>
      <c r="K195" s="106">
        <f t="shared" si="138"/>
        <v>0</v>
      </c>
      <c r="L195" s="107">
        <f t="shared" si="139"/>
        <v>0</v>
      </c>
      <c r="M195" s="64"/>
    </row>
    <row r="196" spans="1:13" s="10" customFormat="1" ht="15.6" x14ac:dyDescent="0.3">
      <c r="A196" s="65" t="str">
        <f>IF(D196=0,"",1+MAX(A$9:A195))</f>
        <v/>
      </c>
      <c r="B196" s="127"/>
      <c r="C196" s="110" t="s">
        <v>92</v>
      </c>
      <c r="D196" s="9"/>
      <c r="E196" s="9"/>
      <c r="F196" s="104"/>
      <c r="G196" s="105"/>
      <c r="H196" s="106"/>
      <c r="I196" s="106"/>
      <c r="J196" s="106"/>
      <c r="K196" s="106"/>
      <c r="L196" s="107"/>
      <c r="M196" s="64"/>
    </row>
    <row r="197" spans="1:13" s="10" customFormat="1" ht="31.2" x14ac:dyDescent="0.3">
      <c r="A197" s="65">
        <f>IF(D197=0,"",1+MAX(A$9:A196))</f>
        <v>110</v>
      </c>
      <c r="B197" s="127"/>
      <c r="C197" s="111" t="s">
        <v>99</v>
      </c>
      <c r="D197" s="9">
        <v>5</v>
      </c>
      <c r="E197" s="9" t="s">
        <v>21</v>
      </c>
      <c r="F197" s="104">
        <v>0.1</v>
      </c>
      <c r="G197" s="105">
        <f t="shared" ref="G197" si="140">(F197*D197)+D197</f>
        <v>5.5</v>
      </c>
      <c r="H197" s="106">
        <v>0</v>
      </c>
      <c r="I197" s="106">
        <f>IF((H197)="","",G197*(H197))</f>
        <v>0</v>
      </c>
      <c r="J197" s="106">
        <v>0</v>
      </c>
      <c r="K197" s="106">
        <f t="shared" ref="K197" si="141">IF((J197)="","",G197*(J197))</f>
        <v>0</v>
      </c>
      <c r="L197" s="107">
        <f t="shared" ref="L197" si="142">IF((H197+J197)="","",G197*(H197+J197))</f>
        <v>0</v>
      </c>
      <c r="M197" s="64"/>
    </row>
    <row r="198" spans="1:13" s="10" customFormat="1" ht="15.6" x14ac:dyDescent="0.3">
      <c r="A198" s="65" t="str">
        <f>IF(D198=0,"",1+MAX(A$9:A197))</f>
        <v/>
      </c>
      <c r="B198" s="127"/>
      <c r="C198" s="110" t="s">
        <v>101</v>
      </c>
      <c r="D198" s="9"/>
      <c r="E198" s="9"/>
      <c r="F198" s="104"/>
      <c r="G198" s="105"/>
      <c r="H198" s="106"/>
      <c r="I198" s="106"/>
      <c r="J198" s="106"/>
      <c r="K198" s="106"/>
      <c r="L198" s="107"/>
      <c r="M198" s="64"/>
    </row>
    <row r="199" spans="1:13" s="10" customFormat="1" ht="31.2" x14ac:dyDescent="0.3">
      <c r="A199" s="65">
        <f>IF(D199=0,"",1+MAX(A$9:A198))</f>
        <v>111</v>
      </c>
      <c r="B199" s="127"/>
      <c r="C199" s="111" t="s">
        <v>132</v>
      </c>
      <c r="D199" s="9">
        <v>7</v>
      </c>
      <c r="E199" s="9" t="s">
        <v>55</v>
      </c>
      <c r="F199" s="104">
        <v>0.1</v>
      </c>
      <c r="G199" s="105">
        <f t="shared" ref="G199" si="143">(F199*D199)+D199</f>
        <v>7.7</v>
      </c>
      <c r="H199" s="106">
        <v>0</v>
      </c>
      <c r="I199" s="106">
        <f>IF((H199)="","",G199*(H199))</f>
        <v>0</v>
      </c>
      <c r="J199" s="106">
        <v>0</v>
      </c>
      <c r="K199" s="106">
        <f t="shared" ref="K199" si="144">IF((J199)="","",G199*(J199))</f>
        <v>0</v>
      </c>
      <c r="L199" s="107">
        <f t="shared" ref="L199" si="145">IF((H199+J199)="","",G199*(H199+J199))</f>
        <v>0</v>
      </c>
      <c r="M199" s="64"/>
    </row>
    <row r="200" spans="1:13" s="10" customFormat="1" ht="15.6" x14ac:dyDescent="0.3">
      <c r="A200" s="65" t="str">
        <f>IF(D200=0,"",1+MAX(A$9:A199))</f>
        <v/>
      </c>
      <c r="B200" s="127"/>
      <c r="C200" s="110" t="s">
        <v>103</v>
      </c>
      <c r="D200" s="9"/>
      <c r="E200" s="9"/>
      <c r="F200" s="104"/>
      <c r="G200" s="105"/>
      <c r="H200" s="106"/>
      <c r="I200" s="106"/>
      <c r="J200" s="106"/>
      <c r="K200" s="106"/>
      <c r="L200" s="107"/>
      <c r="M200" s="64"/>
    </row>
    <row r="201" spans="1:13" s="10" customFormat="1" ht="31.2" x14ac:dyDescent="0.3">
      <c r="A201" s="65">
        <f>IF(D201=0,"",1+MAX(A$9:A200))</f>
        <v>112</v>
      </c>
      <c r="B201" s="127"/>
      <c r="C201" s="111" t="s">
        <v>170</v>
      </c>
      <c r="D201" s="9">
        <v>4</v>
      </c>
      <c r="E201" s="9" t="s">
        <v>55</v>
      </c>
      <c r="F201" s="104">
        <v>0.1</v>
      </c>
      <c r="G201" s="105">
        <f t="shared" ref="G201:G202" si="146">(F201*D201)+D201</f>
        <v>4.4000000000000004</v>
      </c>
      <c r="H201" s="106">
        <v>0</v>
      </c>
      <c r="I201" s="106">
        <f t="shared" ref="I201:I202" si="147">IF((H201)="","",G201*(H201))</f>
        <v>0</v>
      </c>
      <c r="J201" s="106">
        <v>0</v>
      </c>
      <c r="K201" s="106">
        <f t="shared" ref="K201:K202" si="148">IF((J201)="","",G201*(J201))</f>
        <v>0</v>
      </c>
      <c r="L201" s="107">
        <f t="shared" ref="L201:L202" si="149">IF((H201+J201)="","",G201*(H201+J201))</f>
        <v>0</v>
      </c>
      <c r="M201" s="64"/>
    </row>
    <row r="202" spans="1:13" s="10" customFormat="1" ht="31.2" x14ac:dyDescent="0.3">
      <c r="A202" s="65">
        <f>IF(D202=0,"",1+MAX(A$9:A201))</f>
        <v>113</v>
      </c>
      <c r="B202" s="127"/>
      <c r="C202" s="111" t="s">
        <v>129</v>
      </c>
      <c r="D202" s="9">
        <v>63</v>
      </c>
      <c r="E202" s="9" t="s">
        <v>55</v>
      </c>
      <c r="F202" s="104">
        <v>0.1</v>
      </c>
      <c r="G202" s="105">
        <f t="shared" si="146"/>
        <v>69.3</v>
      </c>
      <c r="H202" s="106">
        <v>0</v>
      </c>
      <c r="I202" s="106">
        <f t="shared" si="147"/>
        <v>0</v>
      </c>
      <c r="J202" s="106">
        <v>0</v>
      </c>
      <c r="K202" s="106">
        <f t="shared" si="148"/>
        <v>0</v>
      </c>
      <c r="L202" s="107">
        <f t="shared" si="149"/>
        <v>0</v>
      </c>
      <c r="M202" s="64"/>
    </row>
    <row r="203" spans="1:13" s="10" customFormat="1" ht="15.6" x14ac:dyDescent="0.3">
      <c r="A203" s="65" t="str">
        <f>IF(D203=0,"",1+MAX(A$9:A202))</f>
        <v/>
      </c>
      <c r="B203" s="127"/>
      <c r="C203" s="110" t="s">
        <v>171</v>
      </c>
      <c r="D203" s="9"/>
      <c r="E203" s="9"/>
      <c r="F203" s="104"/>
      <c r="G203" s="105"/>
      <c r="H203" s="106"/>
      <c r="I203" s="106"/>
      <c r="J203" s="106"/>
      <c r="K203" s="106"/>
      <c r="L203" s="107"/>
      <c r="M203" s="64"/>
    </row>
    <row r="204" spans="1:13" s="10" customFormat="1" ht="15.6" x14ac:dyDescent="0.3">
      <c r="A204" s="65">
        <f>IF(D204=0,"",1+MAX(A$9:A203))</f>
        <v>114</v>
      </c>
      <c r="B204" s="127"/>
      <c r="C204" s="112" t="s">
        <v>184</v>
      </c>
      <c r="D204" s="9">
        <v>4</v>
      </c>
      <c r="E204" s="9" t="s">
        <v>55</v>
      </c>
      <c r="F204" s="104">
        <v>0.1</v>
      </c>
      <c r="G204" s="105">
        <f t="shared" ref="G204:G206" si="150">(F204*D204)+D204</f>
        <v>4.4000000000000004</v>
      </c>
      <c r="H204" s="106">
        <v>0</v>
      </c>
      <c r="I204" s="106">
        <f t="shared" ref="I204:I206" si="151">IF((H204)="","",G204*(H204))</f>
        <v>0</v>
      </c>
      <c r="J204" s="106">
        <v>0</v>
      </c>
      <c r="K204" s="106">
        <f t="shared" ref="K204:K206" si="152">IF((J204)="","",G204*(J204))</f>
        <v>0</v>
      </c>
      <c r="L204" s="107">
        <f t="shared" ref="L204:L206" si="153">IF((H204+J204)="","",G204*(H204+J204))</f>
        <v>0</v>
      </c>
      <c r="M204" s="64"/>
    </row>
    <row r="205" spans="1:13" s="10" customFormat="1" ht="31.2" x14ac:dyDescent="0.3">
      <c r="A205" s="65">
        <f>IF(D205=0,"",1+MAX(A$9:A204))</f>
        <v>115</v>
      </c>
      <c r="B205" s="127"/>
      <c r="C205" s="111" t="s">
        <v>106</v>
      </c>
      <c r="D205" s="9">
        <v>11</v>
      </c>
      <c r="E205" s="9" t="s">
        <v>55</v>
      </c>
      <c r="F205" s="104">
        <v>0.1</v>
      </c>
      <c r="G205" s="105">
        <f t="shared" si="150"/>
        <v>12.1</v>
      </c>
      <c r="H205" s="106">
        <v>0</v>
      </c>
      <c r="I205" s="106">
        <f t="shared" si="151"/>
        <v>0</v>
      </c>
      <c r="J205" s="106">
        <v>0</v>
      </c>
      <c r="K205" s="106">
        <f t="shared" si="152"/>
        <v>0</v>
      </c>
      <c r="L205" s="107">
        <f t="shared" si="153"/>
        <v>0</v>
      </c>
      <c r="M205" s="64"/>
    </row>
    <row r="206" spans="1:13" s="10" customFormat="1" ht="31.2" x14ac:dyDescent="0.3">
      <c r="A206" s="65">
        <f>IF(D206=0,"",1+MAX(A$9:A205))</f>
        <v>116</v>
      </c>
      <c r="B206" s="127"/>
      <c r="C206" s="111" t="s">
        <v>172</v>
      </c>
      <c r="D206" s="9">
        <v>179</v>
      </c>
      <c r="E206" s="9" t="s">
        <v>55</v>
      </c>
      <c r="F206" s="104">
        <v>0.1</v>
      </c>
      <c r="G206" s="105">
        <f t="shared" si="150"/>
        <v>196.9</v>
      </c>
      <c r="H206" s="106">
        <v>0</v>
      </c>
      <c r="I206" s="106">
        <f t="shared" si="151"/>
        <v>0</v>
      </c>
      <c r="J206" s="106">
        <v>0</v>
      </c>
      <c r="K206" s="106">
        <f t="shared" si="152"/>
        <v>0</v>
      </c>
      <c r="L206" s="107">
        <f t="shared" si="153"/>
        <v>0</v>
      </c>
      <c r="M206" s="64"/>
    </row>
    <row r="207" spans="1:13" s="10" customFormat="1" ht="15.6" x14ac:dyDescent="0.3">
      <c r="A207" s="65" t="str">
        <f>IF(D207=0,"",1+MAX(A$9:A206))</f>
        <v/>
      </c>
      <c r="B207" s="127"/>
      <c r="C207" s="111"/>
      <c r="D207" s="9"/>
      <c r="E207" s="9"/>
      <c r="F207" s="104"/>
      <c r="G207" s="105"/>
      <c r="H207" s="106"/>
      <c r="I207" s="106"/>
      <c r="J207" s="106"/>
      <c r="K207" s="106"/>
      <c r="L207" s="107"/>
      <c r="M207" s="64"/>
    </row>
    <row r="208" spans="1:13" s="10" customFormat="1" ht="15.6" x14ac:dyDescent="0.3">
      <c r="A208" s="65" t="str">
        <f>IF(D208=0,"",1+MAX(A$9:A207))</f>
        <v/>
      </c>
      <c r="B208" s="127"/>
      <c r="C208" s="109" t="s">
        <v>185</v>
      </c>
      <c r="D208" s="9"/>
      <c r="E208" s="9"/>
      <c r="F208" s="104"/>
      <c r="G208" s="105"/>
      <c r="H208" s="106"/>
      <c r="I208" s="106"/>
      <c r="J208" s="106"/>
      <c r="K208" s="106"/>
      <c r="L208" s="107"/>
      <c r="M208" s="64"/>
    </row>
    <row r="209" spans="1:13" s="10" customFormat="1" ht="15.6" x14ac:dyDescent="0.3">
      <c r="A209" s="65" t="str">
        <f>IF(D209=0,"",1+MAX(A$9:A208))</f>
        <v/>
      </c>
      <c r="B209" s="127"/>
      <c r="C209" s="110" t="s">
        <v>80</v>
      </c>
      <c r="D209" s="9"/>
      <c r="E209" s="9"/>
      <c r="F209" s="104"/>
      <c r="G209" s="105"/>
      <c r="H209" s="106"/>
      <c r="I209" s="106"/>
      <c r="J209" s="106"/>
      <c r="K209" s="106"/>
      <c r="L209" s="107"/>
      <c r="M209" s="64"/>
    </row>
    <row r="210" spans="1:13" s="10" customFormat="1" ht="31.2" x14ac:dyDescent="0.3">
      <c r="A210" s="65">
        <f>IF(D210=0,"",1+MAX(A$9:A209))</f>
        <v>117</v>
      </c>
      <c r="B210" s="127"/>
      <c r="C210" s="111" t="s">
        <v>186</v>
      </c>
      <c r="D210" s="9">
        <v>2</v>
      </c>
      <c r="E210" s="9" t="s">
        <v>54</v>
      </c>
      <c r="F210" s="104">
        <v>0</v>
      </c>
      <c r="G210" s="105">
        <f t="shared" ref="G210:G212" si="154">(F210*D210)+D210</f>
        <v>2</v>
      </c>
      <c r="H210" s="106">
        <v>0</v>
      </c>
      <c r="I210" s="106">
        <f t="shared" ref="I210:I212" si="155">IF((H210)="","",G210*(H210))</f>
        <v>0</v>
      </c>
      <c r="J210" s="106">
        <v>0</v>
      </c>
      <c r="K210" s="106">
        <f t="shared" ref="K210:K212" si="156">IF((J210)="","",G210*(J210))</f>
        <v>0</v>
      </c>
      <c r="L210" s="107">
        <f t="shared" ref="L210:L212" si="157">IF((H210+J210)="","",G210*(H210+J210))</f>
        <v>0</v>
      </c>
      <c r="M210" s="64"/>
    </row>
    <row r="211" spans="1:13" s="10" customFormat="1" ht="31.2" x14ac:dyDescent="0.3">
      <c r="A211" s="65">
        <f>IF(D211=0,"",1+MAX(A$9:A210))</f>
        <v>118</v>
      </c>
      <c r="B211" s="127"/>
      <c r="C211" s="111" t="s">
        <v>187</v>
      </c>
      <c r="D211" s="9">
        <v>1</v>
      </c>
      <c r="E211" s="9" t="s">
        <v>54</v>
      </c>
      <c r="F211" s="104">
        <v>0</v>
      </c>
      <c r="G211" s="105">
        <f t="shared" si="154"/>
        <v>1</v>
      </c>
      <c r="H211" s="106">
        <v>0</v>
      </c>
      <c r="I211" s="106">
        <f t="shared" si="155"/>
        <v>0</v>
      </c>
      <c r="J211" s="106">
        <v>0</v>
      </c>
      <c r="K211" s="106">
        <f t="shared" si="156"/>
        <v>0</v>
      </c>
      <c r="L211" s="107">
        <f t="shared" si="157"/>
        <v>0</v>
      </c>
      <c r="M211" s="64"/>
    </row>
    <row r="212" spans="1:13" s="10" customFormat="1" ht="31.2" x14ac:dyDescent="0.3">
      <c r="A212" s="65">
        <f>IF(D212=0,"",1+MAX(A$9:A211))</f>
        <v>119</v>
      </c>
      <c r="B212" s="127"/>
      <c r="C212" s="111" t="s">
        <v>188</v>
      </c>
      <c r="D212" s="9">
        <v>2</v>
      </c>
      <c r="E212" s="9" t="s">
        <v>54</v>
      </c>
      <c r="F212" s="104">
        <v>0</v>
      </c>
      <c r="G212" s="105">
        <f t="shared" si="154"/>
        <v>2</v>
      </c>
      <c r="H212" s="106">
        <v>0</v>
      </c>
      <c r="I212" s="106">
        <f t="shared" si="155"/>
        <v>0</v>
      </c>
      <c r="J212" s="106">
        <v>0</v>
      </c>
      <c r="K212" s="106">
        <f t="shared" si="156"/>
        <v>0</v>
      </c>
      <c r="L212" s="107">
        <f t="shared" si="157"/>
        <v>0</v>
      </c>
      <c r="M212" s="64"/>
    </row>
    <row r="213" spans="1:13" s="10" customFormat="1" ht="15.6" x14ac:dyDescent="0.3">
      <c r="A213" s="65" t="str">
        <f>IF(D213=0,"",1+MAX(A$9:A212))</f>
        <v/>
      </c>
      <c r="B213" s="127"/>
      <c r="C213" s="110" t="s">
        <v>101</v>
      </c>
      <c r="D213" s="9"/>
      <c r="E213" s="9"/>
      <c r="F213" s="104"/>
      <c r="G213" s="105"/>
      <c r="H213" s="106"/>
      <c r="I213" s="106"/>
      <c r="J213" s="106"/>
      <c r="K213" s="106"/>
      <c r="L213" s="107"/>
      <c r="M213" s="64"/>
    </row>
    <row r="214" spans="1:13" s="10" customFormat="1" ht="31.2" x14ac:dyDescent="0.3">
      <c r="A214" s="65">
        <f>IF(D214=0,"",1+MAX(A$9:A213))</f>
        <v>120</v>
      </c>
      <c r="B214" s="127"/>
      <c r="C214" s="111" t="s">
        <v>128</v>
      </c>
      <c r="D214" s="9">
        <v>11</v>
      </c>
      <c r="E214" s="9" t="s">
        <v>55</v>
      </c>
      <c r="F214" s="104">
        <v>0.1</v>
      </c>
      <c r="G214" s="105">
        <f t="shared" ref="G214" si="158">(F214*D214)+D214</f>
        <v>12.1</v>
      </c>
      <c r="H214" s="106">
        <v>0</v>
      </c>
      <c r="I214" s="106">
        <f>IF((H214)="","",G214*(H214))</f>
        <v>0</v>
      </c>
      <c r="J214" s="106">
        <v>0</v>
      </c>
      <c r="K214" s="106">
        <f t="shared" ref="K214" si="159">IF((J214)="","",G214*(J214))</f>
        <v>0</v>
      </c>
      <c r="L214" s="107">
        <f t="shared" ref="L214" si="160">IF((H214+J214)="","",G214*(H214+J214))</f>
        <v>0</v>
      </c>
      <c r="M214" s="64"/>
    </row>
    <row r="215" spans="1:13" s="10" customFormat="1" ht="15.6" x14ac:dyDescent="0.3">
      <c r="A215" s="65" t="str">
        <f>IF(D215=0,"",1+MAX(A$9:A214))</f>
        <v/>
      </c>
      <c r="B215" s="127"/>
      <c r="C215" s="110" t="s">
        <v>103</v>
      </c>
      <c r="D215" s="9"/>
      <c r="E215" s="9"/>
      <c r="F215" s="104"/>
      <c r="G215" s="105"/>
      <c r="H215" s="106"/>
      <c r="I215" s="106"/>
      <c r="J215" s="106"/>
      <c r="K215" s="106"/>
      <c r="L215" s="107"/>
      <c r="M215" s="64"/>
    </row>
    <row r="216" spans="1:13" s="10" customFormat="1" ht="31.2" x14ac:dyDescent="0.3">
      <c r="A216" s="65">
        <f>IF(D216=0,"",1+MAX(A$9:A215))</f>
        <v>121</v>
      </c>
      <c r="B216" s="127"/>
      <c r="C216" s="111" t="s">
        <v>129</v>
      </c>
      <c r="D216" s="9">
        <v>59</v>
      </c>
      <c r="E216" s="9" t="s">
        <v>55</v>
      </c>
      <c r="F216" s="104">
        <v>0.1</v>
      </c>
      <c r="G216" s="105">
        <f t="shared" ref="G216" si="161">(F216*D216)+D216</f>
        <v>64.900000000000006</v>
      </c>
      <c r="H216" s="106">
        <v>0</v>
      </c>
      <c r="I216" s="106">
        <f>IF((H216)="","",G216*(H216))</f>
        <v>0</v>
      </c>
      <c r="J216" s="106">
        <v>0</v>
      </c>
      <c r="K216" s="106">
        <f t="shared" ref="K216" si="162">IF((J216)="","",G216*(J216))</f>
        <v>0</v>
      </c>
      <c r="L216" s="107">
        <f t="shared" ref="L216" si="163">IF((H216+J216)="","",G216*(H216+J216))</f>
        <v>0</v>
      </c>
      <c r="M216" s="64"/>
    </row>
    <row r="217" spans="1:13" s="10" customFormat="1" ht="15.6" x14ac:dyDescent="0.3">
      <c r="A217" s="65" t="str">
        <f>IF(D217=0,"",1+MAX(A$9:A216))</f>
        <v/>
      </c>
      <c r="B217" s="127"/>
      <c r="C217" s="110" t="s">
        <v>171</v>
      </c>
      <c r="D217" s="9"/>
      <c r="E217" s="9"/>
      <c r="F217" s="104"/>
      <c r="G217" s="105"/>
      <c r="H217" s="106"/>
      <c r="I217" s="106"/>
      <c r="J217" s="106"/>
      <c r="K217" s="106"/>
      <c r="L217" s="107"/>
      <c r="M217" s="64"/>
    </row>
    <row r="218" spans="1:13" s="10" customFormat="1" ht="31.2" x14ac:dyDescent="0.3">
      <c r="A218" s="65">
        <f>IF(D218=0,"",1+MAX(A$9:A217))</f>
        <v>122</v>
      </c>
      <c r="B218" s="127"/>
      <c r="C218" s="111" t="s">
        <v>189</v>
      </c>
      <c r="D218" s="9">
        <v>85</v>
      </c>
      <c r="E218" s="9" t="s">
        <v>55</v>
      </c>
      <c r="F218" s="104">
        <v>0.1</v>
      </c>
      <c r="G218" s="105">
        <f t="shared" ref="G218:G219" si="164">(F218*D218)+D218</f>
        <v>93.5</v>
      </c>
      <c r="H218" s="106">
        <v>0</v>
      </c>
      <c r="I218" s="106">
        <f t="shared" ref="I218:I219" si="165">IF((H218)="","",G218*(H218))</f>
        <v>0</v>
      </c>
      <c r="J218" s="106">
        <v>0</v>
      </c>
      <c r="K218" s="106">
        <f t="shared" ref="K218:K219" si="166">IF((J218)="","",G218*(J218))</f>
        <v>0</v>
      </c>
      <c r="L218" s="107">
        <f t="shared" ref="L218:L219" si="167">IF((H218+J218)="","",G218*(H218+J218))</f>
        <v>0</v>
      </c>
      <c r="M218" s="64"/>
    </row>
    <row r="219" spans="1:13" s="10" customFormat="1" ht="31.2" x14ac:dyDescent="0.3">
      <c r="A219" s="65">
        <f>IF(D219=0,"",1+MAX(A$9:A218))</f>
        <v>123</v>
      </c>
      <c r="B219" s="127"/>
      <c r="C219" s="111" t="s">
        <v>190</v>
      </c>
      <c r="D219" s="9">
        <v>41</v>
      </c>
      <c r="E219" s="9" t="s">
        <v>55</v>
      </c>
      <c r="F219" s="104">
        <v>0.1</v>
      </c>
      <c r="G219" s="105">
        <f t="shared" si="164"/>
        <v>45.1</v>
      </c>
      <c r="H219" s="106">
        <v>0</v>
      </c>
      <c r="I219" s="106">
        <f t="shared" si="165"/>
        <v>0</v>
      </c>
      <c r="J219" s="106">
        <v>0</v>
      </c>
      <c r="K219" s="106">
        <f t="shared" si="166"/>
        <v>0</v>
      </c>
      <c r="L219" s="107">
        <f t="shared" si="167"/>
        <v>0</v>
      </c>
      <c r="M219" s="64"/>
    </row>
    <row r="220" spans="1:13" s="10" customFormat="1" ht="15.6" x14ac:dyDescent="0.3">
      <c r="A220" s="65" t="str">
        <f>IF(D220=0,"",1+MAX(A$9:A219))</f>
        <v/>
      </c>
      <c r="B220" s="127"/>
      <c r="C220" s="111"/>
      <c r="D220" s="9"/>
      <c r="E220" s="9"/>
      <c r="F220" s="104"/>
      <c r="G220" s="105"/>
      <c r="H220" s="106"/>
      <c r="I220" s="106"/>
      <c r="J220" s="106"/>
      <c r="K220" s="106"/>
      <c r="L220" s="107"/>
      <c r="M220" s="64"/>
    </row>
    <row r="221" spans="1:13" s="10" customFormat="1" ht="15.6" x14ac:dyDescent="0.3">
      <c r="A221" s="65" t="str">
        <f>IF(D221=0,"",1+MAX(A$9:A220))</f>
        <v/>
      </c>
      <c r="B221" s="127"/>
      <c r="C221" s="109" t="s">
        <v>191</v>
      </c>
      <c r="D221" s="9"/>
      <c r="E221" s="9"/>
      <c r="F221" s="104"/>
      <c r="G221" s="105"/>
      <c r="H221" s="106"/>
      <c r="I221" s="106"/>
      <c r="J221" s="106"/>
      <c r="K221" s="106"/>
      <c r="L221" s="107"/>
      <c r="M221" s="64"/>
    </row>
    <row r="222" spans="1:13" s="10" customFormat="1" ht="15.6" x14ac:dyDescent="0.3">
      <c r="A222" s="65" t="str">
        <f>IF(D222=0,"",1+MAX(A$9:A221))</f>
        <v/>
      </c>
      <c r="B222" s="127"/>
      <c r="C222" s="110" t="s">
        <v>80</v>
      </c>
      <c r="D222" s="9"/>
      <c r="E222" s="9"/>
      <c r="F222" s="104"/>
      <c r="G222" s="105"/>
      <c r="H222" s="106"/>
      <c r="I222" s="106"/>
      <c r="J222" s="106"/>
      <c r="K222" s="106"/>
      <c r="L222" s="107"/>
      <c r="M222" s="64"/>
    </row>
    <row r="223" spans="1:13" s="10" customFormat="1" ht="31.2" x14ac:dyDescent="0.3">
      <c r="A223" s="65">
        <f>IF(D223=0,"",1+MAX(A$9:A222))</f>
        <v>124</v>
      </c>
      <c r="B223" s="127"/>
      <c r="C223" s="111" t="s">
        <v>192</v>
      </c>
      <c r="D223" s="9">
        <v>1</v>
      </c>
      <c r="E223" s="9" t="s">
        <v>54</v>
      </c>
      <c r="F223" s="104">
        <v>0</v>
      </c>
      <c r="G223" s="105">
        <f t="shared" ref="G223" si="168">(F223*D223)+D223</f>
        <v>1</v>
      </c>
      <c r="H223" s="106">
        <v>0</v>
      </c>
      <c r="I223" s="106">
        <f>IF((H223)="","",G223*(H223))</f>
        <v>0</v>
      </c>
      <c r="J223" s="106">
        <v>0</v>
      </c>
      <c r="K223" s="106">
        <f t="shared" ref="K223" si="169">IF((J223)="","",G223*(J223))</f>
        <v>0</v>
      </c>
      <c r="L223" s="107">
        <f t="shared" ref="L223" si="170">IF((H223+J223)="","",G223*(H223+J223))</f>
        <v>0</v>
      </c>
      <c r="M223" s="64"/>
    </row>
    <row r="224" spans="1:13" s="10" customFormat="1" ht="15.6" x14ac:dyDescent="0.3">
      <c r="A224" s="65" t="str">
        <f>IF(D224=0,"",1+MAX(A$9:A223))</f>
        <v/>
      </c>
      <c r="B224" s="127"/>
      <c r="C224" s="110" t="s">
        <v>92</v>
      </c>
      <c r="D224" s="9"/>
      <c r="E224" s="9"/>
      <c r="F224" s="104"/>
      <c r="G224" s="105"/>
      <c r="H224" s="106"/>
      <c r="I224" s="106"/>
      <c r="J224" s="106"/>
      <c r="K224" s="106"/>
      <c r="L224" s="107"/>
      <c r="M224" s="64"/>
    </row>
    <row r="225" spans="1:13" s="10" customFormat="1" ht="31.2" x14ac:dyDescent="0.3">
      <c r="A225" s="65">
        <f>IF(D225=0,"",1+MAX(A$9:A224))</f>
        <v>125</v>
      </c>
      <c r="B225" s="127"/>
      <c r="C225" s="111" t="s">
        <v>99</v>
      </c>
      <c r="D225" s="9">
        <v>100</v>
      </c>
      <c r="E225" s="9" t="s">
        <v>21</v>
      </c>
      <c r="F225" s="104">
        <v>0.1</v>
      </c>
      <c r="G225" s="105">
        <f t="shared" ref="G225" si="171">(F225*D225)+D225</f>
        <v>110</v>
      </c>
      <c r="H225" s="106">
        <v>0</v>
      </c>
      <c r="I225" s="106">
        <f>IF((H225)="","",G225*(H225))</f>
        <v>0</v>
      </c>
      <c r="J225" s="106">
        <v>0</v>
      </c>
      <c r="K225" s="106">
        <f t="shared" ref="K225" si="172">IF((J225)="","",G225*(J225))</f>
        <v>0</v>
      </c>
      <c r="L225" s="107">
        <f t="shared" ref="L225" si="173">IF((H225+J225)="","",G225*(H225+J225))</f>
        <v>0</v>
      </c>
      <c r="M225" s="64"/>
    </row>
    <row r="226" spans="1:13" s="10" customFormat="1" ht="15.6" x14ac:dyDescent="0.3">
      <c r="A226" s="65" t="str">
        <f>IF(D226=0,"",1+MAX(A$9:A225))</f>
        <v/>
      </c>
      <c r="B226" s="127"/>
      <c r="C226" s="110" t="s">
        <v>101</v>
      </c>
      <c r="D226" s="9"/>
      <c r="E226" s="9"/>
      <c r="F226" s="104"/>
      <c r="G226" s="105"/>
      <c r="H226" s="106"/>
      <c r="I226" s="106"/>
      <c r="J226" s="106"/>
      <c r="K226" s="106"/>
      <c r="L226" s="107"/>
      <c r="M226" s="64"/>
    </row>
    <row r="227" spans="1:13" s="10" customFormat="1" ht="31.2" x14ac:dyDescent="0.3">
      <c r="A227" s="65">
        <f>IF(D227=0,"",1+MAX(A$9:A226))</f>
        <v>126</v>
      </c>
      <c r="B227" s="127"/>
      <c r="C227" s="111" t="s">
        <v>136</v>
      </c>
      <c r="D227" s="9">
        <v>17</v>
      </c>
      <c r="E227" s="9" t="s">
        <v>55</v>
      </c>
      <c r="F227" s="104">
        <v>0.1</v>
      </c>
      <c r="G227" s="105">
        <f t="shared" ref="G227" si="174">(F227*D227)+D227</f>
        <v>18.7</v>
      </c>
      <c r="H227" s="106">
        <v>0</v>
      </c>
      <c r="I227" s="106">
        <f>IF((H227)="","",G227*(H227))</f>
        <v>0</v>
      </c>
      <c r="J227" s="106">
        <v>0</v>
      </c>
      <c r="K227" s="106">
        <f t="shared" ref="K227" si="175">IF((J227)="","",G227*(J227))</f>
        <v>0</v>
      </c>
      <c r="L227" s="107">
        <f t="shared" ref="L227" si="176">IF((H227+J227)="","",G227*(H227+J227))</f>
        <v>0</v>
      </c>
      <c r="M227" s="64"/>
    </row>
    <row r="228" spans="1:13" s="10" customFormat="1" ht="15.6" x14ac:dyDescent="0.3">
      <c r="A228" s="65" t="str">
        <f>IF(D228=0,"",1+MAX(A$9:A227))</f>
        <v/>
      </c>
      <c r="B228" s="127"/>
      <c r="C228" s="110" t="s">
        <v>103</v>
      </c>
      <c r="D228" s="9"/>
      <c r="E228" s="9"/>
      <c r="F228" s="104"/>
      <c r="G228" s="105"/>
      <c r="H228" s="106"/>
      <c r="I228" s="106"/>
      <c r="J228" s="106"/>
      <c r="K228" s="106"/>
      <c r="L228" s="107"/>
      <c r="M228" s="64"/>
    </row>
    <row r="229" spans="1:13" s="10" customFormat="1" ht="31.2" x14ac:dyDescent="0.3">
      <c r="A229" s="65">
        <f>IF(D229=0,"",1+MAX(A$9:A228))</f>
        <v>127</v>
      </c>
      <c r="B229" s="127"/>
      <c r="C229" s="111" t="s">
        <v>193</v>
      </c>
      <c r="D229" s="9">
        <v>20</v>
      </c>
      <c r="E229" s="9" t="s">
        <v>55</v>
      </c>
      <c r="F229" s="104">
        <v>0.1</v>
      </c>
      <c r="G229" s="105">
        <f t="shared" ref="G229" si="177">(F229*D229)+D229</f>
        <v>22</v>
      </c>
      <c r="H229" s="106">
        <v>0</v>
      </c>
      <c r="I229" s="106">
        <f>IF((H229)="","",G229*(H229))</f>
        <v>0</v>
      </c>
      <c r="J229" s="106">
        <v>0</v>
      </c>
      <c r="K229" s="106">
        <f t="shared" ref="K229" si="178">IF((J229)="","",G229*(J229))</f>
        <v>0</v>
      </c>
      <c r="L229" s="107">
        <f t="shared" ref="L229" si="179">IF((H229+J229)="","",G229*(H229+J229))</f>
        <v>0</v>
      </c>
      <c r="M229" s="64"/>
    </row>
    <row r="230" spans="1:13" s="10" customFormat="1" ht="15.6" x14ac:dyDescent="0.3">
      <c r="A230" s="65" t="str">
        <f>IF(D230=0,"",1+MAX(A$9:A229))</f>
        <v/>
      </c>
      <c r="B230" s="127"/>
      <c r="C230" s="110" t="s">
        <v>171</v>
      </c>
      <c r="D230" s="9"/>
      <c r="E230" s="9"/>
      <c r="F230" s="104"/>
      <c r="G230" s="105"/>
      <c r="H230" s="106"/>
      <c r="I230" s="106"/>
      <c r="J230" s="106"/>
      <c r="K230" s="106"/>
      <c r="L230" s="107"/>
      <c r="M230" s="64"/>
    </row>
    <row r="231" spans="1:13" s="10" customFormat="1" ht="31.2" x14ac:dyDescent="0.3">
      <c r="A231" s="65">
        <f>IF(D231=0,"",1+MAX(A$9:A230))</f>
        <v>128</v>
      </c>
      <c r="B231" s="127"/>
      <c r="C231" s="111" t="s">
        <v>194</v>
      </c>
      <c r="D231" s="9">
        <v>46</v>
      </c>
      <c r="E231" s="9" t="s">
        <v>55</v>
      </c>
      <c r="F231" s="104">
        <v>0.1</v>
      </c>
      <c r="G231" s="105">
        <f t="shared" ref="G231:G232" si="180">(F231*D231)+D231</f>
        <v>50.6</v>
      </c>
      <c r="H231" s="106">
        <v>0</v>
      </c>
      <c r="I231" s="106">
        <f t="shared" ref="I231:I232" si="181">IF((H231)="","",G231*(H231))</f>
        <v>0</v>
      </c>
      <c r="J231" s="106">
        <v>0</v>
      </c>
      <c r="K231" s="106">
        <f t="shared" ref="K231:K232" si="182">IF((J231)="","",G231*(J231))</f>
        <v>0</v>
      </c>
      <c r="L231" s="107">
        <f t="shared" ref="L231:L232" si="183">IF((H231+J231)="","",G231*(H231+J231))</f>
        <v>0</v>
      </c>
      <c r="M231" s="64"/>
    </row>
    <row r="232" spans="1:13" s="10" customFormat="1" ht="31.2" x14ac:dyDescent="0.3">
      <c r="A232" s="65">
        <f>IF(D232=0,"",1+MAX(A$9:A231))</f>
        <v>129</v>
      </c>
      <c r="B232" s="127"/>
      <c r="C232" s="111" t="s">
        <v>189</v>
      </c>
      <c r="D232" s="9">
        <v>204</v>
      </c>
      <c r="E232" s="9" t="s">
        <v>55</v>
      </c>
      <c r="F232" s="104">
        <v>0.1</v>
      </c>
      <c r="G232" s="105">
        <f t="shared" si="180"/>
        <v>224.4</v>
      </c>
      <c r="H232" s="106">
        <v>0</v>
      </c>
      <c r="I232" s="106">
        <f t="shared" si="181"/>
        <v>0</v>
      </c>
      <c r="J232" s="106">
        <v>0</v>
      </c>
      <c r="K232" s="106">
        <f t="shared" si="182"/>
        <v>0</v>
      </c>
      <c r="L232" s="107">
        <f t="shared" si="183"/>
        <v>0</v>
      </c>
      <c r="M232" s="64"/>
    </row>
    <row r="233" spans="1:13" s="10" customFormat="1" ht="15.6" x14ac:dyDescent="0.3">
      <c r="A233" s="65" t="str">
        <f>IF(D233=0,"",1+MAX(A$9:A232))</f>
        <v/>
      </c>
      <c r="B233" s="127"/>
      <c r="C233" s="111"/>
      <c r="D233" s="9"/>
      <c r="E233" s="9"/>
      <c r="F233" s="104"/>
      <c r="G233" s="105"/>
      <c r="H233" s="106"/>
      <c r="I233" s="106"/>
      <c r="J233" s="106"/>
      <c r="K233" s="106"/>
      <c r="L233" s="107"/>
      <c r="M233" s="64"/>
    </row>
    <row r="234" spans="1:13" s="10" customFormat="1" ht="15.6" x14ac:dyDescent="0.3">
      <c r="A234" s="65" t="str">
        <f>IF(D234=0,"",1+MAX(A$9:A233))</f>
        <v/>
      </c>
      <c r="B234" s="127"/>
      <c r="C234" s="109" t="s">
        <v>195</v>
      </c>
      <c r="D234" s="9"/>
      <c r="E234" s="9"/>
      <c r="F234" s="104"/>
      <c r="G234" s="105"/>
      <c r="H234" s="106"/>
      <c r="I234" s="106"/>
      <c r="J234" s="106"/>
      <c r="K234" s="106"/>
      <c r="L234" s="107"/>
      <c r="M234" s="64"/>
    </row>
    <row r="235" spans="1:13" s="10" customFormat="1" ht="15.6" x14ac:dyDescent="0.3">
      <c r="A235" s="65" t="str">
        <f>IF(D235=0,"",1+MAX(A$9:A234))</f>
        <v/>
      </c>
      <c r="B235" s="127"/>
      <c r="C235" s="110" t="s">
        <v>80</v>
      </c>
      <c r="D235" s="9"/>
      <c r="E235" s="9"/>
      <c r="F235" s="104"/>
      <c r="G235" s="105"/>
      <c r="H235" s="106"/>
      <c r="I235" s="106"/>
      <c r="J235" s="106"/>
      <c r="K235" s="106"/>
      <c r="L235" s="107"/>
      <c r="M235" s="64"/>
    </row>
    <row r="236" spans="1:13" s="10" customFormat="1" ht="31.2" x14ac:dyDescent="0.3">
      <c r="A236" s="65">
        <f>IF(D236=0,"",1+MAX(A$9:A235))</f>
        <v>130</v>
      </c>
      <c r="B236" s="127"/>
      <c r="C236" s="111" t="s">
        <v>196</v>
      </c>
      <c r="D236" s="9">
        <v>1</v>
      </c>
      <c r="E236" s="9" t="s">
        <v>54</v>
      </c>
      <c r="F236" s="104">
        <v>0</v>
      </c>
      <c r="G236" s="105">
        <f t="shared" ref="G236" si="184">(F236*D236)+D236</f>
        <v>1</v>
      </c>
      <c r="H236" s="106">
        <v>0</v>
      </c>
      <c r="I236" s="106">
        <f>IF((H236)="","",G236*(H236))</f>
        <v>0</v>
      </c>
      <c r="J236" s="106">
        <v>0</v>
      </c>
      <c r="K236" s="106">
        <f t="shared" ref="K236" si="185">IF((J236)="","",G236*(J236))</f>
        <v>0</v>
      </c>
      <c r="L236" s="107">
        <f t="shared" ref="L236" si="186">IF((H236+J236)="","",G236*(H236+J236))</f>
        <v>0</v>
      </c>
      <c r="M236" s="64"/>
    </row>
    <row r="237" spans="1:13" s="10" customFormat="1" ht="15.6" x14ac:dyDescent="0.3">
      <c r="A237" s="65" t="str">
        <f>IF(D237=0,"",1+MAX(A$9:A236))</f>
        <v/>
      </c>
      <c r="B237" s="127"/>
      <c r="C237" s="111"/>
      <c r="D237" s="9"/>
      <c r="E237" s="9"/>
      <c r="F237" s="104"/>
      <c r="G237" s="105"/>
      <c r="H237" s="106"/>
      <c r="I237" s="106"/>
      <c r="J237" s="106"/>
      <c r="K237" s="106"/>
      <c r="L237" s="107"/>
      <c r="M237" s="64"/>
    </row>
    <row r="238" spans="1:13" s="10" customFormat="1" ht="15.6" x14ac:dyDescent="0.3">
      <c r="A238" s="65" t="str">
        <f>IF(D238=0,"",1+MAX(A$9:A237))</f>
        <v/>
      </c>
      <c r="B238" s="127"/>
      <c r="C238" s="109" t="s">
        <v>197</v>
      </c>
      <c r="D238" s="9"/>
      <c r="E238" s="9"/>
      <c r="F238" s="104"/>
      <c r="G238" s="105"/>
      <c r="H238" s="106"/>
      <c r="I238" s="106"/>
      <c r="J238" s="106"/>
      <c r="K238" s="106"/>
      <c r="L238" s="107"/>
      <c r="M238" s="64"/>
    </row>
    <row r="239" spans="1:13" s="10" customFormat="1" ht="15.6" x14ac:dyDescent="0.3">
      <c r="A239" s="65" t="str">
        <f>IF(D239=0,"",1+MAX(A$9:A238))</f>
        <v/>
      </c>
      <c r="B239" s="127"/>
      <c r="C239" s="110" t="s">
        <v>80</v>
      </c>
      <c r="D239" s="9"/>
      <c r="E239" s="9"/>
      <c r="F239" s="104"/>
      <c r="G239" s="105"/>
      <c r="H239" s="106"/>
      <c r="I239" s="106"/>
      <c r="J239" s="106"/>
      <c r="K239" s="106"/>
      <c r="L239" s="107"/>
      <c r="M239" s="64"/>
    </row>
    <row r="240" spans="1:13" s="10" customFormat="1" ht="31.2" x14ac:dyDescent="0.3">
      <c r="A240" s="65">
        <f>IF(D240=0,"",1+MAX(A$9:A239))</f>
        <v>131</v>
      </c>
      <c r="B240" s="127"/>
      <c r="C240" s="111" t="s">
        <v>156</v>
      </c>
      <c r="D240" s="9">
        <v>1</v>
      </c>
      <c r="E240" s="9" t="s">
        <v>54</v>
      </c>
      <c r="F240" s="104">
        <v>0</v>
      </c>
      <c r="G240" s="105">
        <f t="shared" ref="G240:G247" si="187">(F240*D240)+D240</f>
        <v>1</v>
      </c>
      <c r="H240" s="106">
        <v>0</v>
      </c>
      <c r="I240" s="106">
        <f t="shared" ref="I240:I247" si="188">IF((H240)="","",G240*(H240))</f>
        <v>0</v>
      </c>
      <c r="J240" s="106">
        <v>0</v>
      </c>
      <c r="K240" s="106">
        <f t="shared" ref="K240:K247" si="189">IF((J240)="","",G240*(J240))</f>
        <v>0</v>
      </c>
      <c r="L240" s="107">
        <f t="shared" ref="L240:L247" si="190">IF((H240+J240)="","",G240*(H240+J240))</f>
        <v>0</v>
      </c>
      <c r="M240" s="64"/>
    </row>
    <row r="241" spans="1:13" s="10" customFormat="1" ht="31.2" x14ac:dyDescent="0.3">
      <c r="A241" s="65">
        <f>IF(D241=0,"",1+MAX(A$9:A240))</f>
        <v>132</v>
      </c>
      <c r="B241" s="127"/>
      <c r="C241" s="111" t="s">
        <v>198</v>
      </c>
      <c r="D241" s="9">
        <v>1</v>
      </c>
      <c r="E241" s="9" t="s">
        <v>54</v>
      </c>
      <c r="F241" s="104">
        <v>0</v>
      </c>
      <c r="G241" s="105">
        <f t="shared" si="187"/>
        <v>1</v>
      </c>
      <c r="H241" s="106">
        <v>0</v>
      </c>
      <c r="I241" s="106">
        <f t="shared" si="188"/>
        <v>0</v>
      </c>
      <c r="J241" s="106">
        <v>0</v>
      </c>
      <c r="K241" s="106">
        <f t="shared" si="189"/>
        <v>0</v>
      </c>
      <c r="L241" s="107">
        <f t="shared" si="190"/>
        <v>0</v>
      </c>
      <c r="M241" s="64"/>
    </row>
    <row r="242" spans="1:13" s="10" customFormat="1" ht="31.2" x14ac:dyDescent="0.3">
      <c r="A242" s="65">
        <f>IF(D242=0,"",1+MAX(A$9:A241))</f>
        <v>133</v>
      </c>
      <c r="B242" s="127"/>
      <c r="C242" s="111" t="s">
        <v>199</v>
      </c>
      <c r="D242" s="9">
        <v>1</v>
      </c>
      <c r="E242" s="9" t="s">
        <v>54</v>
      </c>
      <c r="F242" s="104">
        <v>0</v>
      </c>
      <c r="G242" s="105">
        <f t="shared" si="187"/>
        <v>1</v>
      </c>
      <c r="H242" s="106">
        <v>0</v>
      </c>
      <c r="I242" s="106">
        <f t="shared" si="188"/>
        <v>0</v>
      </c>
      <c r="J242" s="106">
        <v>0</v>
      </c>
      <c r="K242" s="106">
        <f t="shared" si="189"/>
        <v>0</v>
      </c>
      <c r="L242" s="107">
        <f t="shared" si="190"/>
        <v>0</v>
      </c>
      <c r="M242" s="64"/>
    </row>
    <row r="243" spans="1:13" s="10" customFormat="1" ht="31.2" x14ac:dyDescent="0.3">
      <c r="A243" s="65">
        <f>IF(D243=0,"",1+MAX(A$9:A242))</f>
        <v>134</v>
      </c>
      <c r="B243" s="127"/>
      <c r="C243" s="111" t="s">
        <v>200</v>
      </c>
      <c r="D243" s="9">
        <v>4</v>
      </c>
      <c r="E243" s="9" t="s">
        <v>54</v>
      </c>
      <c r="F243" s="104">
        <v>0</v>
      </c>
      <c r="G243" s="105">
        <f t="shared" si="187"/>
        <v>4</v>
      </c>
      <c r="H243" s="106">
        <v>0</v>
      </c>
      <c r="I243" s="106">
        <f t="shared" si="188"/>
        <v>0</v>
      </c>
      <c r="J243" s="106">
        <v>0</v>
      </c>
      <c r="K243" s="106">
        <f t="shared" si="189"/>
        <v>0</v>
      </c>
      <c r="L243" s="107">
        <f t="shared" si="190"/>
        <v>0</v>
      </c>
      <c r="M243" s="64"/>
    </row>
    <row r="244" spans="1:13" s="10" customFormat="1" ht="31.2" x14ac:dyDescent="0.3">
      <c r="A244" s="65">
        <f>IF(D244=0,"",1+MAX(A$9:A243))</f>
        <v>135</v>
      </c>
      <c r="B244" s="127"/>
      <c r="C244" s="111" t="s">
        <v>201</v>
      </c>
      <c r="D244" s="9">
        <v>1</v>
      </c>
      <c r="E244" s="9" t="s">
        <v>54</v>
      </c>
      <c r="F244" s="104">
        <v>0</v>
      </c>
      <c r="G244" s="105">
        <f t="shared" si="187"/>
        <v>1</v>
      </c>
      <c r="H244" s="106">
        <v>0</v>
      </c>
      <c r="I244" s="106">
        <f t="shared" si="188"/>
        <v>0</v>
      </c>
      <c r="J244" s="106">
        <v>0</v>
      </c>
      <c r="K244" s="106">
        <f t="shared" si="189"/>
        <v>0</v>
      </c>
      <c r="L244" s="107">
        <f t="shared" si="190"/>
        <v>0</v>
      </c>
      <c r="M244" s="64"/>
    </row>
    <row r="245" spans="1:13" s="10" customFormat="1" ht="31.2" x14ac:dyDescent="0.3">
      <c r="A245" s="65">
        <f>IF(D245=0,"",1+MAX(A$9:A244))</f>
        <v>136</v>
      </c>
      <c r="B245" s="127"/>
      <c r="C245" s="111" t="s">
        <v>202</v>
      </c>
      <c r="D245" s="9">
        <v>1</v>
      </c>
      <c r="E245" s="9" t="s">
        <v>54</v>
      </c>
      <c r="F245" s="104">
        <v>0</v>
      </c>
      <c r="G245" s="105">
        <f t="shared" si="187"/>
        <v>1</v>
      </c>
      <c r="H245" s="106">
        <v>0</v>
      </c>
      <c r="I245" s="106">
        <f t="shared" si="188"/>
        <v>0</v>
      </c>
      <c r="J245" s="106">
        <v>0</v>
      </c>
      <c r="K245" s="106">
        <f t="shared" si="189"/>
        <v>0</v>
      </c>
      <c r="L245" s="107">
        <f t="shared" si="190"/>
        <v>0</v>
      </c>
      <c r="M245" s="64"/>
    </row>
    <row r="246" spans="1:13" s="10" customFormat="1" ht="31.2" x14ac:dyDescent="0.3">
      <c r="A246" s="65">
        <f>IF(D246=0,"",1+MAX(A$9:A245))</f>
        <v>137</v>
      </c>
      <c r="B246" s="127"/>
      <c r="C246" s="111" t="s">
        <v>203</v>
      </c>
      <c r="D246" s="9">
        <v>1</v>
      </c>
      <c r="E246" s="9" t="s">
        <v>54</v>
      </c>
      <c r="F246" s="104">
        <v>0</v>
      </c>
      <c r="G246" s="105">
        <f t="shared" si="187"/>
        <v>1</v>
      </c>
      <c r="H246" s="106">
        <v>0</v>
      </c>
      <c r="I246" s="106">
        <f t="shared" si="188"/>
        <v>0</v>
      </c>
      <c r="J246" s="106">
        <v>0</v>
      </c>
      <c r="K246" s="106">
        <f t="shared" si="189"/>
        <v>0</v>
      </c>
      <c r="L246" s="107">
        <f t="shared" si="190"/>
        <v>0</v>
      </c>
      <c r="M246" s="64"/>
    </row>
    <row r="247" spans="1:13" s="10" customFormat="1" ht="31.2" x14ac:dyDescent="0.3">
      <c r="A247" s="65">
        <f>IF(D247=0,"",1+MAX(A$9:A246))</f>
        <v>138</v>
      </c>
      <c r="B247" s="127"/>
      <c r="C247" s="111" t="s">
        <v>204</v>
      </c>
      <c r="D247" s="9">
        <v>1</v>
      </c>
      <c r="E247" s="9" t="s">
        <v>54</v>
      </c>
      <c r="F247" s="104">
        <v>0</v>
      </c>
      <c r="G247" s="105">
        <f t="shared" si="187"/>
        <v>1</v>
      </c>
      <c r="H247" s="106">
        <v>0</v>
      </c>
      <c r="I247" s="106">
        <f t="shared" si="188"/>
        <v>0</v>
      </c>
      <c r="J247" s="106">
        <v>0</v>
      </c>
      <c r="K247" s="106">
        <f t="shared" si="189"/>
        <v>0</v>
      </c>
      <c r="L247" s="107">
        <f t="shared" si="190"/>
        <v>0</v>
      </c>
      <c r="M247" s="64"/>
    </row>
    <row r="248" spans="1:13" s="10" customFormat="1" ht="15.6" x14ac:dyDescent="0.3">
      <c r="A248" s="65" t="str">
        <f>IF(D248=0,"",1+MAX(A$9:A247))</f>
        <v/>
      </c>
      <c r="B248" s="127"/>
      <c r="C248" s="110" t="s">
        <v>92</v>
      </c>
      <c r="D248" s="9"/>
      <c r="E248" s="9"/>
      <c r="F248" s="104"/>
      <c r="G248" s="105"/>
      <c r="H248" s="106"/>
      <c r="I248" s="106"/>
      <c r="J248" s="106"/>
      <c r="K248" s="106"/>
      <c r="L248" s="107"/>
      <c r="M248" s="64"/>
    </row>
    <row r="249" spans="1:13" s="10" customFormat="1" ht="31.2" x14ac:dyDescent="0.3">
      <c r="A249" s="65">
        <f>IF(D249=0,"",1+MAX(A$9:A248))</f>
        <v>139</v>
      </c>
      <c r="B249" s="127"/>
      <c r="C249" s="111" t="s">
        <v>99</v>
      </c>
      <c r="D249" s="9">
        <v>13</v>
      </c>
      <c r="E249" s="9" t="s">
        <v>21</v>
      </c>
      <c r="F249" s="104">
        <v>0.1</v>
      </c>
      <c r="G249" s="105">
        <f t="shared" ref="G249" si="191">(F249*D249)+D249</f>
        <v>14.3</v>
      </c>
      <c r="H249" s="106">
        <v>0</v>
      </c>
      <c r="I249" s="106">
        <f>IF((H249)="","",G249*(H249))</f>
        <v>0</v>
      </c>
      <c r="J249" s="106">
        <v>0</v>
      </c>
      <c r="K249" s="106">
        <f t="shared" ref="K249" si="192">IF((J249)="","",G249*(J249))</f>
        <v>0</v>
      </c>
      <c r="L249" s="107">
        <f t="shared" ref="L249" si="193">IF((H249+J249)="","",G249*(H249+J249))</f>
        <v>0</v>
      </c>
      <c r="M249" s="64"/>
    </row>
    <row r="250" spans="1:13" s="10" customFormat="1" ht="15.6" x14ac:dyDescent="0.3">
      <c r="A250" s="65" t="str">
        <f>IF(D250=0,"",1+MAX(A$9:A249))</f>
        <v/>
      </c>
      <c r="B250" s="127"/>
      <c r="C250" s="110" t="s">
        <v>101</v>
      </c>
      <c r="D250" s="9"/>
      <c r="E250" s="9"/>
      <c r="F250" s="104"/>
      <c r="G250" s="105"/>
      <c r="H250" s="106"/>
      <c r="I250" s="106"/>
      <c r="J250" s="106"/>
      <c r="K250" s="106"/>
      <c r="L250" s="107"/>
      <c r="M250" s="64"/>
    </row>
    <row r="251" spans="1:13" s="10" customFormat="1" ht="31.2" x14ac:dyDescent="0.3">
      <c r="A251" s="65">
        <f>IF(D251=0,"",1+MAX(A$9:A250))</f>
        <v>140</v>
      </c>
      <c r="B251" s="127"/>
      <c r="C251" s="111" t="s">
        <v>128</v>
      </c>
      <c r="D251" s="9">
        <v>29</v>
      </c>
      <c r="E251" s="9" t="s">
        <v>55</v>
      </c>
      <c r="F251" s="104">
        <v>0.1</v>
      </c>
      <c r="G251" s="105">
        <f t="shared" ref="G251" si="194">(F251*D251)+D251</f>
        <v>31.9</v>
      </c>
      <c r="H251" s="106">
        <v>0</v>
      </c>
      <c r="I251" s="106">
        <f>IF((H251)="","",G251*(H251))</f>
        <v>0</v>
      </c>
      <c r="J251" s="106">
        <v>0</v>
      </c>
      <c r="K251" s="106">
        <f t="shared" ref="K251" si="195">IF((J251)="","",G251*(J251))</f>
        <v>0</v>
      </c>
      <c r="L251" s="107">
        <f t="shared" ref="L251" si="196">IF((H251+J251)="","",G251*(H251+J251))</f>
        <v>0</v>
      </c>
      <c r="M251" s="64"/>
    </row>
    <row r="252" spans="1:13" s="10" customFormat="1" ht="15.6" x14ac:dyDescent="0.3">
      <c r="A252" s="65" t="str">
        <f>IF(D252=0,"",1+MAX(A$9:A251))</f>
        <v/>
      </c>
      <c r="B252" s="127"/>
      <c r="C252" s="110" t="s">
        <v>103</v>
      </c>
      <c r="D252" s="9"/>
      <c r="E252" s="9"/>
      <c r="F252" s="104"/>
      <c r="G252" s="105"/>
      <c r="H252" s="106"/>
      <c r="I252" s="106"/>
      <c r="J252" s="106"/>
      <c r="K252" s="106"/>
      <c r="L252" s="107"/>
      <c r="M252" s="64"/>
    </row>
    <row r="253" spans="1:13" s="10" customFormat="1" ht="31.2" x14ac:dyDescent="0.3">
      <c r="A253" s="65">
        <f>IF(D253=0,"",1+MAX(A$9:A252))</f>
        <v>141</v>
      </c>
      <c r="B253" s="127"/>
      <c r="C253" s="111" t="s">
        <v>133</v>
      </c>
      <c r="D253" s="9">
        <v>18</v>
      </c>
      <c r="E253" s="9" t="s">
        <v>55</v>
      </c>
      <c r="F253" s="104">
        <v>0.1</v>
      </c>
      <c r="G253" s="105">
        <f t="shared" ref="G253:G254" si="197">(F253*D253)+D253</f>
        <v>19.8</v>
      </c>
      <c r="H253" s="106">
        <v>0</v>
      </c>
      <c r="I253" s="106">
        <f t="shared" ref="I253:I254" si="198">IF((H253)="","",G253*(H253))</f>
        <v>0</v>
      </c>
      <c r="J253" s="106">
        <v>0</v>
      </c>
      <c r="K253" s="106">
        <f t="shared" ref="K253:K254" si="199">IF((J253)="","",G253*(J253))</f>
        <v>0</v>
      </c>
      <c r="L253" s="107">
        <f t="shared" ref="L253:L254" si="200">IF((H253+J253)="","",G253*(H253+J253))</f>
        <v>0</v>
      </c>
      <c r="M253" s="64"/>
    </row>
    <row r="254" spans="1:13" s="10" customFormat="1" ht="31.2" x14ac:dyDescent="0.3">
      <c r="A254" s="65">
        <f>IF(D254=0,"",1+MAX(A$9:A253))</f>
        <v>142</v>
      </c>
      <c r="B254" s="127"/>
      <c r="C254" s="111" t="s">
        <v>170</v>
      </c>
      <c r="D254" s="9">
        <v>24</v>
      </c>
      <c r="E254" s="9" t="s">
        <v>55</v>
      </c>
      <c r="F254" s="104">
        <v>0.1</v>
      </c>
      <c r="G254" s="105">
        <f t="shared" si="197"/>
        <v>26.4</v>
      </c>
      <c r="H254" s="106">
        <v>0</v>
      </c>
      <c r="I254" s="106">
        <f t="shared" si="198"/>
        <v>0</v>
      </c>
      <c r="J254" s="106">
        <v>0</v>
      </c>
      <c r="K254" s="106">
        <f t="shared" si="199"/>
        <v>0</v>
      </c>
      <c r="L254" s="107">
        <f t="shared" si="200"/>
        <v>0</v>
      </c>
      <c r="M254" s="64"/>
    </row>
    <row r="255" spans="1:13" s="10" customFormat="1" ht="15.6" x14ac:dyDescent="0.3">
      <c r="A255" s="65" t="str">
        <f>IF(D255=0,"",1+MAX(A$9:A254))</f>
        <v/>
      </c>
      <c r="B255" s="127"/>
      <c r="C255" s="110" t="s">
        <v>171</v>
      </c>
      <c r="D255" s="9"/>
      <c r="E255" s="9"/>
      <c r="F255" s="104"/>
      <c r="G255" s="105"/>
      <c r="H255" s="106"/>
      <c r="I255" s="106"/>
      <c r="J255" s="106"/>
      <c r="K255" s="106"/>
      <c r="L255" s="107"/>
      <c r="M255" s="64"/>
    </row>
    <row r="256" spans="1:13" s="10" customFormat="1" ht="31.2" x14ac:dyDescent="0.3">
      <c r="A256" s="65">
        <f>IF(D256=0,"",1+MAX(A$9:A255))</f>
        <v>143</v>
      </c>
      <c r="B256" s="127"/>
      <c r="C256" s="111" t="s">
        <v>189</v>
      </c>
      <c r="D256" s="9">
        <v>128</v>
      </c>
      <c r="E256" s="9" t="s">
        <v>55</v>
      </c>
      <c r="F256" s="104">
        <v>0.1</v>
      </c>
      <c r="G256" s="105">
        <f t="shared" ref="G256:G257" si="201">(F256*D256)+D256</f>
        <v>140.80000000000001</v>
      </c>
      <c r="H256" s="106">
        <v>0</v>
      </c>
      <c r="I256" s="106">
        <f t="shared" ref="I256:I257" si="202">IF((H256)="","",G256*(H256))</f>
        <v>0</v>
      </c>
      <c r="J256" s="106">
        <v>0</v>
      </c>
      <c r="K256" s="106">
        <f t="shared" ref="K256:K257" si="203">IF((J256)="","",G256*(J256))</f>
        <v>0</v>
      </c>
      <c r="L256" s="107">
        <f t="shared" ref="L256:L257" si="204">IF((H256+J256)="","",G256*(H256+J256))</f>
        <v>0</v>
      </c>
      <c r="M256" s="64"/>
    </row>
    <row r="257" spans="1:13" s="10" customFormat="1" ht="31.2" x14ac:dyDescent="0.3">
      <c r="A257" s="65">
        <f>IF(D257=0,"",1+MAX(A$9:A256))</f>
        <v>144</v>
      </c>
      <c r="B257" s="127"/>
      <c r="C257" s="111" t="s">
        <v>190</v>
      </c>
      <c r="D257" s="9">
        <v>65</v>
      </c>
      <c r="E257" s="9" t="s">
        <v>55</v>
      </c>
      <c r="F257" s="104">
        <v>0.1</v>
      </c>
      <c r="G257" s="105">
        <f t="shared" si="201"/>
        <v>71.5</v>
      </c>
      <c r="H257" s="106">
        <v>0</v>
      </c>
      <c r="I257" s="106">
        <f t="shared" si="202"/>
        <v>0</v>
      </c>
      <c r="J257" s="106">
        <v>0</v>
      </c>
      <c r="K257" s="106">
        <f t="shared" si="203"/>
        <v>0</v>
      </c>
      <c r="L257" s="107">
        <f t="shared" si="204"/>
        <v>0</v>
      </c>
      <c r="M257" s="64"/>
    </row>
    <row r="258" spans="1:13" s="10" customFormat="1" ht="15.6" x14ac:dyDescent="0.3">
      <c r="A258" s="65" t="str">
        <f>IF(D258=0,"",1+MAX(A$9:A257))</f>
        <v/>
      </c>
      <c r="B258" s="127"/>
      <c r="C258" s="111"/>
      <c r="D258" s="9"/>
      <c r="E258" s="9"/>
      <c r="F258" s="104"/>
      <c r="G258" s="105"/>
      <c r="H258" s="106"/>
      <c r="I258" s="106"/>
      <c r="J258" s="106"/>
      <c r="K258" s="106"/>
      <c r="L258" s="107"/>
      <c r="M258" s="64"/>
    </row>
    <row r="259" spans="1:13" s="10" customFormat="1" ht="15.6" x14ac:dyDescent="0.3">
      <c r="A259" s="65" t="str">
        <f>IF(D259=0,"",1+MAX(A$9:A258))</f>
        <v/>
      </c>
      <c r="B259" s="127"/>
      <c r="C259" s="109" t="s">
        <v>205</v>
      </c>
      <c r="D259" s="9"/>
      <c r="E259" s="9"/>
      <c r="F259" s="104"/>
      <c r="G259" s="105"/>
      <c r="H259" s="106"/>
      <c r="I259" s="106"/>
      <c r="J259" s="106"/>
      <c r="K259" s="106"/>
      <c r="L259" s="107"/>
      <c r="M259" s="64"/>
    </row>
    <row r="260" spans="1:13" s="10" customFormat="1" ht="15.6" x14ac:dyDescent="0.3">
      <c r="A260" s="65" t="str">
        <f>IF(D260=0,"",1+MAX(A$9:A259))</f>
        <v/>
      </c>
      <c r="B260" s="127"/>
      <c r="C260" s="110" t="s">
        <v>96</v>
      </c>
      <c r="D260" s="9"/>
      <c r="E260" s="9"/>
      <c r="F260" s="104"/>
      <c r="G260" s="105"/>
      <c r="H260" s="106"/>
      <c r="I260" s="106"/>
      <c r="J260" s="106"/>
      <c r="K260" s="106"/>
      <c r="L260" s="107"/>
      <c r="M260" s="64"/>
    </row>
    <row r="261" spans="1:13" s="10" customFormat="1" ht="46.8" x14ac:dyDescent="0.3">
      <c r="A261" s="65">
        <f>IF(D261=0,"",1+MAX(A$9:A260))</f>
        <v>145</v>
      </c>
      <c r="B261" s="127"/>
      <c r="C261" s="111" t="s">
        <v>97</v>
      </c>
      <c r="D261" s="9">
        <v>14</v>
      </c>
      <c r="E261" s="9" t="s">
        <v>55</v>
      </c>
      <c r="F261" s="104">
        <v>0.1</v>
      </c>
      <c r="G261" s="105">
        <f t="shared" ref="G261" si="205">(F261*D261)+D261</f>
        <v>15.4</v>
      </c>
      <c r="H261" s="106">
        <v>0</v>
      </c>
      <c r="I261" s="106">
        <f>IF((H261)="","",G261*(H261))</f>
        <v>0</v>
      </c>
      <c r="J261" s="106">
        <v>0</v>
      </c>
      <c r="K261" s="106">
        <f t="shared" ref="K261" si="206">IF((J261)="","",G261*(J261))</f>
        <v>0</v>
      </c>
      <c r="L261" s="107">
        <f t="shared" ref="L261" si="207">IF((H261+J261)="","",G261*(H261+J261))</f>
        <v>0</v>
      </c>
      <c r="M261" s="64"/>
    </row>
    <row r="262" spans="1:13" s="10" customFormat="1" ht="15.6" x14ac:dyDescent="0.3">
      <c r="A262" s="65" t="str">
        <f>IF(D262=0,"",1+MAX(A$9:A261))</f>
        <v/>
      </c>
      <c r="B262" s="127"/>
      <c r="C262" s="111"/>
      <c r="D262" s="9"/>
      <c r="E262" s="9"/>
      <c r="F262" s="104"/>
      <c r="G262" s="105"/>
      <c r="H262" s="106"/>
      <c r="I262" s="106"/>
      <c r="J262" s="106"/>
      <c r="K262" s="106"/>
      <c r="L262" s="107"/>
      <c r="M262" s="64"/>
    </row>
    <row r="263" spans="1:13" s="10" customFormat="1" ht="15.6" x14ac:dyDescent="0.3">
      <c r="A263" s="65" t="str">
        <f>IF(D263=0,"",1+MAX(A$9:A262))</f>
        <v/>
      </c>
      <c r="B263" s="127"/>
      <c r="C263" s="109" t="s">
        <v>206</v>
      </c>
      <c r="D263" s="9"/>
      <c r="E263" s="9"/>
      <c r="F263" s="104"/>
      <c r="G263" s="105"/>
      <c r="H263" s="106"/>
      <c r="I263" s="106"/>
      <c r="J263" s="106"/>
      <c r="K263" s="106"/>
      <c r="L263" s="107"/>
      <c r="M263" s="64"/>
    </row>
    <row r="264" spans="1:13" s="10" customFormat="1" ht="15.6" x14ac:dyDescent="0.3">
      <c r="A264" s="65" t="str">
        <f>IF(D264=0,"",1+MAX(A$9:A263))</f>
        <v/>
      </c>
      <c r="B264" s="127"/>
      <c r="C264" s="110" t="s">
        <v>92</v>
      </c>
      <c r="D264" s="9"/>
      <c r="E264" s="9"/>
      <c r="F264" s="104"/>
      <c r="G264" s="105"/>
      <c r="H264" s="106"/>
      <c r="I264" s="106"/>
      <c r="J264" s="106"/>
      <c r="K264" s="106"/>
      <c r="L264" s="107"/>
      <c r="M264" s="64"/>
    </row>
    <row r="265" spans="1:13" s="10" customFormat="1" ht="31.2" x14ac:dyDescent="0.3">
      <c r="A265" s="65">
        <f>IF(D265=0,"",1+MAX(A$9:A264))</f>
        <v>146</v>
      </c>
      <c r="B265" s="127"/>
      <c r="C265" s="111" t="s">
        <v>100</v>
      </c>
      <c r="D265" s="9">
        <v>382</v>
      </c>
      <c r="E265" s="9" t="s">
        <v>21</v>
      </c>
      <c r="F265" s="104">
        <v>0.1</v>
      </c>
      <c r="G265" s="105">
        <f t="shared" ref="G265:G266" si="208">(F265*D265)+D265</f>
        <v>420.2</v>
      </c>
      <c r="H265" s="106">
        <v>0</v>
      </c>
      <c r="I265" s="106">
        <f t="shared" ref="I265:I266" si="209">IF((H265)="","",G265*(H265))</f>
        <v>0</v>
      </c>
      <c r="J265" s="106">
        <v>0</v>
      </c>
      <c r="K265" s="106">
        <f t="shared" ref="K265:K266" si="210">IF((J265)="","",G265*(J265))</f>
        <v>0</v>
      </c>
      <c r="L265" s="107">
        <f t="shared" ref="L265:L266" si="211">IF((H265+J265)="","",G265*(H265+J265))</f>
        <v>0</v>
      </c>
      <c r="M265" s="64"/>
    </row>
    <row r="266" spans="1:13" s="10" customFormat="1" ht="31.2" x14ac:dyDescent="0.3">
      <c r="A266" s="65">
        <f>IF(D266=0,"",1+MAX(A$9:A265))</f>
        <v>147</v>
      </c>
      <c r="B266" s="127"/>
      <c r="C266" s="111" t="s">
        <v>99</v>
      </c>
      <c r="D266" s="9">
        <v>11</v>
      </c>
      <c r="E266" s="9" t="s">
        <v>21</v>
      </c>
      <c r="F266" s="104">
        <v>0.1</v>
      </c>
      <c r="G266" s="105">
        <f t="shared" si="208"/>
        <v>12.1</v>
      </c>
      <c r="H266" s="106">
        <v>0</v>
      </c>
      <c r="I266" s="106">
        <f t="shared" si="209"/>
        <v>0</v>
      </c>
      <c r="J266" s="106">
        <v>0</v>
      </c>
      <c r="K266" s="106">
        <f t="shared" si="210"/>
        <v>0</v>
      </c>
      <c r="L266" s="107">
        <f t="shared" si="211"/>
        <v>0</v>
      </c>
      <c r="M266" s="64"/>
    </row>
    <row r="267" spans="1:13" s="10" customFormat="1" ht="15.6" x14ac:dyDescent="0.3">
      <c r="A267" s="65" t="str">
        <f>IF(D267=0,"",1+MAX(A$9:A266))</f>
        <v/>
      </c>
      <c r="B267" s="127"/>
      <c r="C267" s="110" t="s">
        <v>101</v>
      </c>
      <c r="D267" s="9"/>
      <c r="E267" s="9"/>
      <c r="F267" s="104"/>
      <c r="G267" s="105"/>
      <c r="H267" s="106"/>
      <c r="I267" s="106"/>
      <c r="J267" s="106"/>
      <c r="K267" s="106"/>
      <c r="L267" s="107"/>
      <c r="M267" s="64"/>
    </row>
    <row r="268" spans="1:13" s="10" customFormat="1" ht="31.2" x14ac:dyDescent="0.3">
      <c r="A268" s="65">
        <f>IF(D268=0,"",1+MAX(A$9:A267))</f>
        <v>148</v>
      </c>
      <c r="B268" s="127"/>
      <c r="C268" s="111" t="s">
        <v>132</v>
      </c>
      <c r="D268" s="9">
        <v>62</v>
      </c>
      <c r="E268" s="9" t="s">
        <v>55</v>
      </c>
      <c r="F268" s="104">
        <v>0.1</v>
      </c>
      <c r="G268" s="105">
        <f t="shared" ref="G268" si="212">(F268*D268)+D268</f>
        <v>68.2</v>
      </c>
      <c r="H268" s="106">
        <v>0</v>
      </c>
      <c r="I268" s="106">
        <f>IF((H268)="","",G268*(H268))</f>
        <v>0</v>
      </c>
      <c r="J268" s="106">
        <v>0</v>
      </c>
      <c r="K268" s="106">
        <f t="shared" ref="K268" si="213">IF((J268)="","",G268*(J268))</f>
        <v>0</v>
      </c>
      <c r="L268" s="107">
        <f t="shared" ref="L268" si="214">IF((H268+J268)="","",G268*(H268+J268))</f>
        <v>0</v>
      </c>
      <c r="M268" s="64"/>
    </row>
    <row r="269" spans="1:13" s="10" customFormat="1" ht="15.6" x14ac:dyDescent="0.3">
      <c r="A269" s="65" t="str">
        <f>IF(D269=0,"",1+MAX(A$9:A268))</f>
        <v/>
      </c>
      <c r="B269" s="127"/>
      <c r="C269" s="110" t="s">
        <v>103</v>
      </c>
      <c r="D269" s="9"/>
      <c r="E269" s="9"/>
      <c r="F269" s="104"/>
      <c r="G269" s="105"/>
      <c r="H269" s="106"/>
      <c r="I269" s="106"/>
      <c r="J269" s="106"/>
      <c r="K269" s="106"/>
      <c r="L269" s="107"/>
      <c r="M269" s="64"/>
    </row>
    <row r="270" spans="1:13" s="10" customFormat="1" ht="31.2" x14ac:dyDescent="0.3">
      <c r="A270" s="65">
        <f>IF(D270=0,"",1+MAX(A$9:A269))</f>
        <v>149</v>
      </c>
      <c r="B270" s="127"/>
      <c r="C270" s="111" t="s">
        <v>129</v>
      </c>
      <c r="D270" s="9">
        <v>146</v>
      </c>
      <c r="E270" s="9" t="s">
        <v>55</v>
      </c>
      <c r="F270" s="104">
        <v>0.1</v>
      </c>
      <c r="G270" s="105">
        <f t="shared" ref="G270" si="215">(F270*D270)+D270</f>
        <v>160.6</v>
      </c>
      <c r="H270" s="106">
        <v>0</v>
      </c>
      <c r="I270" s="106">
        <f>IF((H270)="","",G270*(H270))</f>
        <v>0</v>
      </c>
      <c r="J270" s="106">
        <v>0</v>
      </c>
      <c r="K270" s="106">
        <f t="shared" ref="K270" si="216">IF((J270)="","",G270*(J270))</f>
        <v>0</v>
      </c>
      <c r="L270" s="107">
        <f t="shared" ref="L270" si="217">IF((H270+J270)="","",G270*(H270+J270))</f>
        <v>0</v>
      </c>
      <c r="M270" s="64"/>
    </row>
    <row r="271" spans="1:13" s="10" customFormat="1" ht="15.6" x14ac:dyDescent="0.3">
      <c r="A271" s="65" t="str">
        <f>IF(D271=0,"",1+MAX(A$9:A270))</f>
        <v/>
      </c>
      <c r="B271" s="127"/>
      <c r="C271" s="110" t="s">
        <v>171</v>
      </c>
      <c r="D271" s="9"/>
      <c r="E271" s="9"/>
      <c r="F271" s="104"/>
      <c r="G271" s="105"/>
      <c r="H271" s="106"/>
      <c r="I271" s="106"/>
      <c r="J271" s="106"/>
      <c r="K271" s="106"/>
      <c r="L271" s="107"/>
      <c r="M271" s="64"/>
    </row>
    <row r="272" spans="1:13" s="10" customFormat="1" ht="31.2" x14ac:dyDescent="0.3">
      <c r="A272" s="65">
        <f>IF(D272=0,"",1+MAX(A$9:A271))</f>
        <v>150</v>
      </c>
      <c r="B272" s="127"/>
      <c r="C272" s="111" t="s">
        <v>189</v>
      </c>
      <c r="D272" s="9">
        <v>361</v>
      </c>
      <c r="E272" s="9" t="s">
        <v>55</v>
      </c>
      <c r="F272" s="104">
        <v>0.1</v>
      </c>
      <c r="G272" s="105">
        <f t="shared" ref="G272:G273" si="218">(F272*D272)+D272</f>
        <v>397.1</v>
      </c>
      <c r="H272" s="106">
        <v>0</v>
      </c>
      <c r="I272" s="106">
        <f t="shared" ref="I272:I273" si="219">IF((H272)="","",G272*(H272))</f>
        <v>0</v>
      </c>
      <c r="J272" s="106">
        <v>0</v>
      </c>
      <c r="K272" s="106">
        <f t="shared" ref="K272:K273" si="220">IF((J272)="","",G272*(J272))</f>
        <v>0</v>
      </c>
      <c r="L272" s="107">
        <f t="shared" ref="L272:L273" si="221">IF((H272+J272)="","",G272*(H272+J272))</f>
        <v>0</v>
      </c>
      <c r="M272" s="64"/>
    </row>
    <row r="273" spans="1:13" s="10" customFormat="1" ht="31.2" x14ac:dyDescent="0.3">
      <c r="A273" s="65">
        <f>IF(D273=0,"",1+MAX(A$9:A272))</f>
        <v>151</v>
      </c>
      <c r="B273" s="127"/>
      <c r="C273" s="111" t="s">
        <v>207</v>
      </c>
      <c r="D273" s="9">
        <v>163</v>
      </c>
      <c r="E273" s="9" t="s">
        <v>55</v>
      </c>
      <c r="F273" s="104">
        <v>0.1</v>
      </c>
      <c r="G273" s="105">
        <f t="shared" si="218"/>
        <v>179.3</v>
      </c>
      <c r="H273" s="106">
        <v>0</v>
      </c>
      <c r="I273" s="106">
        <f t="shared" si="219"/>
        <v>0</v>
      </c>
      <c r="J273" s="106">
        <v>0</v>
      </c>
      <c r="K273" s="106">
        <f t="shared" si="220"/>
        <v>0</v>
      </c>
      <c r="L273" s="107">
        <f t="shared" si="221"/>
        <v>0</v>
      </c>
      <c r="M273" s="64"/>
    </row>
    <row r="274" spans="1:13" s="10" customFormat="1" ht="15.6" x14ac:dyDescent="0.3">
      <c r="A274" s="65" t="str">
        <f>IF(D274=0,"",1+MAX(A$9:A273))</f>
        <v/>
      </c>
      <c r="B274" s="127"/>
      <c r="C274" s="111"/>
      <c r="D274" s="9"/>
      <c r="E274" s="9"/>
      <c r="F274" s="104"/>
      <c r="G274" s="105"/>
      <c r="H274" s="106"/>
      <c r="I274" s="106"/>
      <c r="J274" s="106"/>
      <c r="K274" s="106"/>
      <c r="L274" s="107"/>
      <c r="M274" s="64"/>
    </row>
    <row r="275" spans="1:13" s="10" customFormat="1" ht="15.6" x14ac:dyDescent="0.3">
      <c r="A275" s="65" t="str">
        <f>IF(D275=0,"",1+MAX(A$9:A274))</f>
        <v/>
      </c>
      <c r="B275" s="127"/>
      <c r="C275" s="109" t="s">
        <v>208</v>
      </c>
      <c r="D275" s="9"/>
      <c r="E275" s="9"/>
      <c r="F275" s="104"/>
      <c r="G275" s="105"/>
      <c r="H275" s="106"/>
      <c r="I275" s="106"/>
      <c r="J275" s="106"/>
      <c r="K275" s="106"/>
      <c r="L275" s="107"/>
      <c r="M275" s="64"/>
    </row>
    <row r="276" spans="1:13" s="10" customFormat="1" ht="15.6" x14ac:dyDescent="0.3">
      <c r="A276" s="65" t="str">
        <f>IF(D276=0,"",1+MAX(A$9:A275))</f>
        <v/>
      </c>
      <c r="B276" s="127"/>
      <c r="C276" s="110" t="s">
        <v>80</v>
      </c>
      <c r="D276" s="9"/>
      <c r="E276" s="9"/>
      <c r="F276" s="104"/>
      <c r="G276" s="105"/>
      <c r="H276" s="106"/>
      <c r="I276" s="106"/>
      <c r="J276" s="106"/>
      <c r="K276" s="106"/>
      <c r="L276" s="107"/>
      <c r="M276" s="64"/>
    </row>
    <row r="277" spans="1:13" s="10" customFormat="1" ht="31.2" x14ac:dyDescent="0.3">
      <c r="A277" s="65">
        <f>IF(D277=0,"",1+MAX(A$9:A276))</f>
        <v>152</v>
      </c>
      <c r="B277" s="127"/>
      <c r="C277" s="111" t="s">
        <v>209</v>
      </c>
      <c r="D277" s="9">
        <v>1</v>
      </c>
      <c r="E277" s="9" t="s">
        <v>54</v>
      </c>
      <c r="F277" s="104">
        <v>0</v>
      </c>
      <c r="G277" s="105">
        <f t="shared" ref="G277" si="222">(F277*D277)+D277</f>
        <v>1</v>
      </c>
      <c r="H277" s="106">
        <v>0</v>
      </c>
      <c r="I277" s="106">
        <f>IF((H277)="","",G277*(H277))</f>
        <v>0</v>
      </c>
      <c r="J277" s="106">
        <v>0</v>
      </c>
      <c r="K277" s="106">
        <f t="shared" ref="K277" si="223">IF((J277)="","",G277*(J277))</f>
        <v>0</v>
      </c>
      <c r="L277" s="107">
        <f t="shared" ref="L277" si="224">IF((H277+J277)="","",G277*(H277+J277))</f>
        <v>0</v>
      </c>
      <c r="M277" s="64"/>
    </row>
    <row r="278" spans="1:13" s="10" customFormat="1" ht="15.6" x14ac:dyDescent="0.3">
      <c r="A278" s="65" t="str">
        <f>IF(D278=0,"",1+MAX(A$9:A277))</f>
        <v/>
      </c>
      <c r="B278" s="127"/>
      <c r="C278" s="111"/>
      <c r="D278" s="9"/>
      <c r="E278" s="9"/>
      <c r="F278" s="104"/>
      <c r="G278" s="105"/>
      <c r="H278" s="106"/>
      <c r="I278" s="106"/>
      <c r="J278" s="106"/>
      <c r="K278" s="106"/>
      <c r="L278" s="107"/>
      <c r="M278" s="64"/>
    </row>
    <row r="279" spans="1:13" s="10" customFormat="1" ht="15.6" x14ac:dyDescent="0.3">
      <c r="A279" s="65" t="str">
        <f>IF(D279=0,"",1+MAX(A$9:A278))</f>
        <v/>
      </c>
      <c r="B279" s="127"/>
      <c r="C279" s="109" t="s">
        <v>210</v>
      </c>
      <c r="D279" s="9"/>
      <c r="E279" s="9"/>
      <c r="F279" s="104"/>
      <c r="G279" s="105"/>
      <c r="H279" s="106"/>
      <c r="I279" s="106"/>
      <c r="J279" s="106"/>
      <c r="K279" s="106"/>
      <c r="L279" s="107"/>
      <c r="M279" s="64"/>
    </row>
    <row r="280" spans="1:13" s="10" customFormat="1" ht="15.6" x14ac:dyDescent="0.3">
      <c r="A280" s="65" t="str">
        <f>IF(D280=0,"",1+MAX(A$9:A279))</f>
        <v/>
      </c>
      <c r="B280" s="127"/>
      <c r="C280" s="110" t="s">
        <v>80</v>
      </c>
      <c r="D280" s="9"/>
      <c r="E280" s="9"/>
      <c r="F280" s="104"/>
      <c r="G280" s="105"/>
      <c r="H280" s="106"/>
      <c r="I280" s="106"/>
      <c r="J280" s="106"/>
      <c r="K280" s="106"/>
      <c r="L280" s="107"/>
      <c r="M280" s="64"/>
    </row>
    <row r="281" spans="1:13" s="10" customFormat="1" ht="15.6" x14ac:dyDescent="0.3">
      <c r="A281" s="65">
        <f>IF(D281=0,"",1+MAX(A$9:A280))</f>
        <v>153</v>
      </c>
      <c r="B281" s="127"/>
      <c r="C281" s="112" t="s">
        <v>211</v>
      </c>
      <c r="D281" s="9">
        <v>1</v>
      </c>
      <c r="E281" s="9" t="s">
        <v>54</v>
      </c>
      <c r="F281" s="104">
        <v>0</v>
      </c>
      <c r="G281" s="105">
        <f t="shared" ref="G281:G282" si="225">(F281*D281)+D281</f>
        <v>1</v>
      </c>
      <c r="H281" s="106">
        <v>0</v>
      </c>
      <c r="I281" s="106">
        <f t="shared" ref="I281:I282" si="226">IF((H281)="","",G281*(H281))</f>
        <v>0</v>
      </c>
      <c r="J281" s="106">
        <v>0</v>
      </c>
      <c r="K281" s="106">
        <f t="shared" ref="K281:K282" si="227">IF((J281)="","",G281*(J281))</f>
        <v>0</v>
      </c>
      <c r="L281" s="107">
        <f t="shared" ref="L281:L282" si="228">IF((H281+J281)="","",G281*(H281+J281))</f>
        <v>0</v>
      </c>
      <c r="M281" s="64"/>
    </row>
    <row r="282" spans="1:13" s="10" customFormat="1" ht="15.6" x14ac:dyDescent="0.3">
      <c r="A282" s="65">
        <f>IF(D282=0,"",1+MAX(A$9:A281))</f>
        <v>154</v>
      </c>
      <c r="B282" s="127"/>
      <c r="C282" s="112" t="s">
        <v>212</v>
      </c>
      <c r="D282" s="9">
        <v>1</v>
      </c>
      <c r="E282" s="9" t="s">
        <v>54</v>
      </c>
      <c r="F282" s="104">
        <v>0</v>
      </c>
      <c r="G282" s="105">
        <f t="shared" si="225"/>
        <v>1</v>
      </c>
      <c r="H282" s="106">
        <v>0</v>
      </c>
      <c r="I282" s="106">
        <f t="shared" si="226"/>
        <v>0</v>
      </c>
      <c r="J282" s="106">
        <v>0</v>
      </c>
      <c r="K282" s="106">
        <f t="shared" si="227"/>
        <v>0</v>
      </c>
      <c r="L282" s="107">
        <f t="shared" si="228"/>
        <v>0</v>
      </c>
      <c r="M282" s="64"/>
    </row>
    <row r="283" spans="1:13" s="10" customFormat="1" ht="15.6" x14ac:dyDescent="0.3">
      <c r="A283" s="65" t="str">
        <f>IF(D283=0,"",1+MAX(A$9:A282))</f>
        <v/>
      </c>
      <c r="B283" s="127"/>
      <c r="C283" s="110" t="s">
        <v>92</v>
      </c>
      <c r="D283" s="9"/>
      <c r="E283" s="9"/>
      <c r="F283" s="104"/>
      <c r="G283" s="105"/>
      <c r="H283" s="106"/>
      <c r="I283" s="106"/>
      <c r="J283" s="106"/>
      <c r="K283" s="106"/>
      <c r="L283" s="107"/>
      <c r="M283" s="64"/>
    </row>
    <row r="284" spans="1:13" s="10" customFormat="1" ht="31.2" x14ac:dyDescent="0.3">
      <c r="A284" s="65">
        <f>IF(D284=0,"",1+MAX(A$9:A283))</f>
        <v>155</v>
      </c>
      <c r="B284" s="127"/>
      <c r="C284" s="111" t="s">
        <v>213</v>
      </c>
      <c r="D284" s="9">
        <v>33</v>
      </c>
      <c r="E284" s="9" t="s">
        <v>21</v>
      </c>
      <c r="F284" s="104">
        <v>0.1</v>
      </c>
      <c r="G284" s="105">
        <f t="shared" ref="G284:G285" si="229">(F284*D284)+D284</f>
        <v>36.299999999999997</v>
      </c>
      <c r="H284" s="106">
        <v>0</v>
      </c>
      <c r="I284" s="106">
        <f t="shared" ref="I284:I285" si="230">IF((H284)="","",G284*(H284))</f>
        <v>0</v>
      </c>
      <c r="J284" s="106">
        <v>0</v>
      </c>
      <c r="K284" s="106">
        <f t="shared" ref="K284:K285" si="231">IF((J284)="","",G284*(J284))</f>
        <v>0</v>
      </c>
      <c r="L284" s="107">
        <f t="shared" ref="L284:L285" si="232">IF((H284+J284)="","",G284*(H284+J284))</f>
        <v>0</v>
      </c>
      <c r="M284" s="64"/>
    </row>
    <row r="285" spans="1:13" s="10" customFormat="1" ht="31.2" x14ac:dyDescent="0.3">
      <c r="A285" s="65">
        <f>IF(D285=0,"",1+MAX(A$9:A284))</f>
        <v>156</v>
      </c>
      <c r="B285" s="127"/>
      <c r="C285" s="111" t="s">
        <v>214</v>
      </c>
      <c r="D285" s="9">
        <v>176</v>
      </c>
      <c r="E285" s="9" t="s">
        <v>21</v>
      </c>
      <c r="F285" s="104">
        <v>0.1</v>
      </c>
      <c r="G285" s="105">
        <f t="shared" si="229"/>
        <v>193.6</v>
      </c>
      <c r="H285" s="106">
        <v>0</v>
      </c>
      <c r="I285" s="106">
        <f t="shared" si="230"/>
        <v>0</v>
      </c>
      <c r="J285" s="106">
        <v>0</v>
      </c>
      <c r="K285" s="106">
        <f t="shared" si="231"/>
        <v>0</v>
      </c>
      <c r="L285" s="107">
        <f t="shared" si="232"/>
        <v>0</v>
      </c>
      <c r="M285" s="64"/>
    </row>
    <row r="286" spans="1:13" s="10" customFormat="1" ht="15.6" x14ac:dyDescent="0.3">
      <c r="A286" s="65" t="str">
        <f>IF(D286=0,"",1+MAX(A$9:A285))</f>
        <v/>
      </c>
      <c r="B286" s="127"/>
      <c r="C286" s="110" t="s">
        <v>171</v>
      </c>
      <c r="D286" s="9"/>
      <c r="E286" s="9"/>
      <c r="F286" s="104"/>
      <c r="G286" s="105"/>
      <c r="H286" s="106"/>
      <c r="I286" s="106"/>
      <c r="J286" s="106"/>
      <c r="K286" s="106"/>
      <c r="L286" s="107"/>
      <c r="M286" s="64"/>
    </row>
    <row r="287" spans="1:13" s="10" customFormat="1" ht="31.2" x14ac:dyDescent="0.3">
      <c r="A287" s="65">
        <f>IF(D287=0,"",1+MAX(A$9:A286))</f>
        <v>157</v>
      </c>
      <c r="B287" s="127"/>
      <c r="C287" s="111" t="s">
        <v>215</v>
      </c>
      <c r="D287" s="9">
        <v>136</v>
      </c>
      <c r="E287" s="9" t="s">
        <v>55</v>
      </c>
      <c r="F287" s="104">
        <v>0.1</v>
      </c>
      <c r="G287" s="105">
        <f t="shared" ref="G287" si="233">(F287*D287)+D287</f>
        <v>149.6</v>
      </c>
      <c r="H287" s="106">
        <v>0</v>
      </c>
      <c r="I287" s="106">
        <f>IF((H287)="","",G287*(H287))</f>
        <v>0</v>
      </c>
      <c r="J287" s="106">
        <v>0</v>
      </c>
      <c r="K287" s="106">
        <f t="shared" ref="K287" si="234">IF((J287)="","",G287*(J287))</f>
        <v>0</v>
      </c>
      <c r="L287" s="107">
        <f t="shared" ref="L287" si="235">IF((H287+J287)="","",G287*(H287+J287))</f>
        <v>0</v>
      </c>
      <c r="M287" s="64"/>
    </row>
    <row r="288" spans="1:13" s="10" customFormat="1" ht="15.6" x14ac:dyDescent="0.3">
      <c r="A288" s="65" t="str">
        <f>IF(D288=0,"",1+MAX(A$9:A287))</f>
        <v/>
      </c>
      <c r="B288" s="127"/>
      <c r="C288" s="111"/>
      <c r="D288" s="9"/>
      <c r="E288" s="9"/>
      <c r="F288" s="104"/>
      <c r="G288" s="105"/>
      <c r="H288" s="106"/>
      <c r="I288" s="106"/>
      <c r="J288" s="106"/>
      <c r="K288" s="106"/>
      <c r="L288" s="107"/>
      <c r="M288" s="64"/>
    </row>
    <row r="289" spans="1:13" s="10" customFormat="1" ht="15.6" x14ac:dyDescent="0.3">
      <c r="A289" s="65" t="str">
        <f>IF(D289=0,"",1+MAX(A$9:A288))</f>
        <v/>
      </c>
      <c r="B289" s="127"/>
      <c r="C289" s="35" t="s">
        <v>216</v>
      </c>
      <c r="D289" s="9"/>
      <c r="E289" s="9"/>
      <c r="F289" s="104"/>
      <c r="G289" s="105"/>
      <c r="H289" s="106"/>
      <c r="I289" s="106"/>
      <c r="J289" s="106"/>
      <c r="K289" s="106"/>
      <c r="L289" s="107"/>
      <c r="M289" s="64"/>
    </row>
    <row r="290" spans="1:13" s="10" customFormat="1" ht="15.6" x14ac:dyDescent="0.3">
      <c r="A290" s="65" t="str">
        <f>IF(D290=0,"",1+MAX(A$9:A289))</f>
        <v/>
      </c>
      <c r="B290" s="127"/>
      <c r="C290" s="109" t="s">
        <v>217</v>
      </c>
      <c r="D290" s="9"/>
      <c r="E290" s="9"/>
      <c r="F290" s="104"/>
      <c r="G290" s="105"/>
      <c r="H290" s="106"/>
      <c r="I290" s="106"/>
      <c r="J290" s="106"/>
      <c r="K290" s="106"/>
      <c r="L290" s="107"/>
      <c r="M290" s="64"/>
    </row>
    <row r="291" spans="1:13" s="10" customFormat="1" ht="15.6" x14ac:dyDescent="0.3">
      <c r="A291" s="65" t="str">
        <f>IF(D291=0,"",1+MAX(A$9:A290))</f>
        <v/>
      </c>
      <c r="B291" s="127"/>
      <c r="C291" s="110" t="s">
        <v>96</v>
      </c>
      <c r="D291" s="9"/>
      <c r="E291" s="9"/>
      <c r="F291" s="104"/>
      <c r="G291" s="105"/>
      <c r="H291" s="106"/>
      <c r="I291" s="106"/>
      <c r="J291" s="106"/>
      <c r="K291" s="106"/>
      <c r="L291" s="107"/>
      <c r="M291" s="64"/>
    </row>
    <row r="292" spans="1:13" s="10" customFormat="1" ht="46.8" x14ac:dyDescent="0.3">
      <c r="A292" s="65">
        <f>IF(D292=0,"",1+MAX(A$9:A291))</f>
        <v>158</v>
      </c>
      <c r="B292" s="127"/>
      <c r="C292" s="111" t="s">
        <v>97</v>
      </c>
      <c r="D292" s="9">
        <v>29</v>
      </c>
      <c r="E292" s="9" t="s">
        <v>55</v>
      </c>
      <c r="F292" s="104">
        <v>0.1</v>
      </c>
      <c r="G292" s="105">
        <f t="shared" ref="G292" si="236">(F292*D292)+D292</f>
        <v>31.9</v>
      </c>
      <c r="H292" s="106">
        <v>0</v>
      </c>
      <c r="I292" s="106">
        <f>IF((H292)="","",G292*(H292))</f>
        <v>0</v>
      </c>
      <c r="J292" s="106">
        <v>0</v>
      </c>
      <c r="K292" s="106">
        <f t="shared" ref="K292" si="237">IF((J292)="","",G292*(J292))</f>
        <v>0</v>
      </c>
      <c r="L292" s="107">
        <f t="shared" ref="L292" si="238">IF((H292+J292)="","",G292*(H292+J292))</f>
        <v>0</v>
      </c>
      <c r="M292" s="64"/>
    </row>
    <row r="293" spans="1:13" s="10" customFormat="1" ht="15.6" x14ac:dyDescent="0.3">
      <c r="A293" s="65" t="str">
        <f>IF(D293=0,"",1+MAX(A$9:A292))</f>
        <v/>
      </c>
      <c r="B293" s="127"/>
      <c r="C293" s="111"/>
      <c r="D293" s="9"/>
      <c r="E293" s="9"/>
      <c r="F293" s="104"/>
      <c r="G293" s="105"/>
      <c r="H293" s="106"/>
      <c r="I293" s="106"/>
      <c r="J293" s="106"/>
      <c r="K293" s="106"/>
      <c r="L293" s="107"/>
      <c r="M293" s="64"/>
    </row>
    <row r="294" spans="1:13" s="10" customFormat="1" ht="15.6" x14ac:dyDescent="0.3">
      <c r="A294" s="65" t="str">
        <f>IF(D294=0,"",1+MAX(A$9:A293))</f>
        <v/>
      </c>
      <c r="B294" s="127"/>
      <c r="C294" s="109" t="s">
        <v>218</v>
      </c>
      <c r="D294" s="9"/>
      <c r="E294" s="9"/>
      <c r="F294" s="104"/>
      <c r="G294" s="105"/>
      <c r="H294" s="106"/>
      <c r="I294" s="106"/>
      <c r="J294" s="106"/>
      <c r="K294" s="106"/>
      <c r="L294" s="107"/>
      <c r="M294" s="64"/>
    </row>
    <row r="295" spans="1:13" s="10" customFormat="1" ht="15.6" x14ac:dyDescent="0.3">
      <c r="A295" s="65" t="str">
        <f>IF(D295=0,"",1+MAX(A$9:A294))</f>
        <v/>
      </c>
      <c r="B295" s="127"/>
      <c r="C295" s="110" t="s">
        <v>92</v>
      </c>
      <c r="D295" s="9"/>
      <c r="E295" s="9"/>
      <c r="F295" s="104"/>
      <c r="G295" s="105"/>
      <c r="H295" s="106"/>
      <c r="I295" s="106"/>
      <c r="J295" s="106"/>
      <c r="K295" s="106"/>
      <c r="L295" s="107"/>
      <c r="M295" s="64"/>
    </row>
    <row r="296" spans="1:13" s="10" customFormat="1" ht="31.2" x14ac:dyDescent="0.3">
      <c r="A296" s="65">
        <f>IF(D296=0,"",1+MAX(A$9:A295))</f>
        <v>159</v>
      </c>
      <c r="B296" s="127"/>
      <c r="C296" s="111" t="s">
        <v>100</v>
      </c>
      <c r="D296" s="9">
        <v>57</v>
      </c>
      <c r="E296" s="9" t="s">
        <v>21</v>
      </c>
      <c r="F296" s="104">
        <v>0.1</v>
      </c>
      <c r="G296" s="105">
        <f t="shared" ref="G296:G297" si="239">(F296*D296)+D296</f>
        <v>62.7</v>
      </c>
      <c r="H296" s="106">
        <v>0</v>
      </c>
      <c r="I296" s="106">
        <f t="shared" ref="I296:I297" si="240">IF((H296)="","",G296*(H296))</f>
        <v>0</v>
      </c>
      <c r="J296" s="106">
        <v>0</v>
      </c>
      <c r="K296" s="106">
        <f t="shared" ref="K296:K297" si="241">IF((J296)="","",G296*(J296))</f>
        <v>0</v>
      </c>
      <c r="L296" s="107">
        <f t="shared" ref="L296:L297" si="242">IF((H296+J296)="","",G296*(H296+J296))</f>
        <v>0</v>
      </c>
      <c r="M296" s="64"/>
    </row>
    <row r="297" spans="1:13" s="10" customFormat="1" ht="31.2" x14ac:dyDescent="0.3">
      <c r="A297" s="65">
        <f>IF(D297=0,"",1+MAX(A$9:A296))</f>
        <v>160</v>
      </c>
      <c r="B297" s="127"/>
      <c r="C297" s="111" t="s">
        <v>99</v>
      </c>
      <c r="D297" s="9">
        <v>175</v>
      </c>
      <c r="E297" s="9" t="s">
        <v>21</v>
      </c>
      <c r="F297" s="104">
        <v>0.1</v>
      </c>
      <c r="G297" s="105">
        <f t="shared" si="239"/>
        <v>192.5</v>
      </c>
      <c r="H297" s="106">
        <v>0</v>
      </c>
      <c r="I297" s="106">
        <f t="shared" si="240"/>
        <v>0</v>
      </c>
      <c r="J297" s="106">
        <v>0</v>
      </c>
      <c r="K297" s="106">
        <f t="shared" si="241"/>
        <v>0</v>
      </c>
      <c r="L297" s="107">
        <f t="shared" si="242"/>
        <v>0</v>
      </c>
      <c r="M297" s="64"/>
    </row>
    <row r="298" spans="1:13" s="10" customFormat="1" ht="15.6" x14ac:dyDescent="0.3">
      <c r="A298" s="65" t="str">
        <f>IF(D298=0,"",1+MAX(A$9:A297))</f>
        <v/>
      </c>
      <c r="B298" s="127"/>
      <c r="C298" s="110" t="s">
        <v>101</v>
      </c>
      <c r="D298" s="9"/>
      <c r="E298" s="9"/>
      <c r="F298" s="104"/>
      <c r="G298" s="105"/>
      <c r="H298" s="106"/>
      <c r="I298" s="106"/>
      <c r="J298" s="106"/>
      <c r="K298" s="106"/>
      <c r="L298" s="107"/>
      <c r="M298" s="64"/>
    </row>
    <row r="299" spans="1:13" s="10" customFormat="1" ht="31.2" x14ac:dyDescent="0.3">
      <c r="A299" s="65">
        <f>IF(D299=0,"",1+MAX(A$9:A298))</f>
        <v>161</v>
      </c>
      <c r="B299" s="127"/>
      <c r="C299" s="111" t="s">
        <v>132</v>
      </c>
      <c r="D299" s="9">
        <v>24</v>
      </c>
      <c r="E299" s="9" t="s">
        <v>55</v>
      </c>
      <c r="F299" s="104">
        <v>0.1</v>
      </c>
      <c r="G299" s="105">
        <f t="shared" ref="G299" si="243">(F299*D299)+D299</f>
        <v>26.4</v>
      </c>
      <c r="H299" s="106">
        <v>0</v>
      </c>
      <c r="I299" s="106">
        <f>IF((H299)="","",G299*(H299))</f>
        <v>0</v>
      </c>
      <c r="J299" s="106">
        <v>0</v>
      </c>
      <c r="K299" s="106">
        <f t="shared" ref="K299" si="244">IF((J299)="","",G299*(J299))</f>
        <v>0</v>
      </c>
      <c r="L299" s="107">
        <f t="shared" ref="L299" si="245">IF((H299+J299)="","",G299*(H299+J299))</f>
        <v>0</v>
      </c>
      <c r="M299" s="64"/>
    </row>
    <row r="300" spans="1:13" s="10" customFormat="1" ht="15.6" x14ac:dyDescent="0.3">
      <c r="A300" s="65" t="str">
        <f>IF(D300=0,"",1+MAX(A$9:A299))</f>
        <v/>
      </c>
      <c r="B300" s="127"/>
      <c r="C300" s="110" t="s">
        <v>103</v>
      </c>
      <c r="D300" s="9"/>
      <c r="E300" s="9"/>
      <c r="F300" s="104"/>
      <c r="G300" s="105"/>
      <c r="H300" s="106"/>
      <c r="I300" s="106"/>
      <c r="J300" s="106"/>
      <c r="K300" s="106"/>
      <c r="L300" s="107"/>
      <c r="M300" s="64"/>
    </row>
    <row r="301" spans="1:13" s="10" customFormat="1" ht="31.2" x14ac:dyDescent="0.3">
      <c r="A301" s="65">
        <f>IF(D301=0,"",1+MAX(A$9:A300))</f>
        <v>162</v>
      </c>
      <c r="B301" s="127"/>
      <c r="C301" s="111" t="s">
        <v>104</v>
      </c>
      <c r="D301" s="9">
        <v>58</v>
      </c>
      <c r="E301" s="9" t="s">
        <v>55</v>
      </c>
      <c r="F301" s="104">
        <v>0.1</v>
      </c>
      <c r="G301" s="105">
        <f t="shared" ref="G301" si="246">(F301*D301)+D301</f>
        <v>63.8</v>
      </c>
      <c r="H301" s="106">
        <v>0</v>
      </c>
      <c r="I301" s="106">
        <f>IF((H301)="","",G301*(H301))</f>
        <v>0</v>
      </c>
      <c r="J301" s="106">
        <v>0</v>
      </c>
      <c r="K301" s="106">
        <f t="shared" ref="K301" si="247">IF((J301)="","",G301*(J301))</f>
        <v>0</v>
      </c>
      <c r="L301" s="107">
        <f t="shared" ref="L301" si="248">IF((H301+J301)="","",G301*(H301+J301))</f>
        <v>0</v>
      </c>
      <c r="M301" s="64"/>
    </row>
    <row r="302" spans="1:13" s="10" customFormat="1" ht="15.6" x14ac:dyDescent="0.3">
      <c r="A302" s="65" t="str">
        <f>IF(D302=0,"",1+MAX(A$9:A301))</f>
        <v/>
      </c>
      <c r="B302" s="127"/>
      <c r="C302" s="110" t="s">
        <v>171</v>
      </c>
      <c r="D302" s="9"/>
      <c r="E302" s="9"/>
      <c r="F302" s="104"/>
      <c r="G302" s="105"/>
      <c r="H302" s="106"/>
      <c r="I302" s="106"/>
      <c r="J302" s="106"/>
      <c r="K302" s="106"/>
      <c r="L302" s="107"/>
      <c r="M302" s="64"/>
    </row>
    <row r="303" spans="1:13" s="10" customFormat="1" ht="31.2" x14ac:dyDescent="0.3">
      <c r="A303" s="65">
        <f>IF(D303=0,"",1+MAX(A$9:A302))</f>
        <v>163</v>
      </c>
      <c r="B303" s="127"/>
      <c r="C303" s="111" t="s">
        <v>219</v>
      </c>
      <c r="D303" s="9">
        <v>234</v>
      </c>
      <c r="E303" s="9" t="s">
        <v>55</v>
      </c>
      <c r="F303" s="104">
        <v>0.1</v>
      </c>
      <c r="G303" s="105">
        <f t="shared" ref="G303:G305" si="249">(F303*D303)+D303</f>
        <v>257.39999999999998</v>
      </c>
      <c r="H303" s="106">
        <v>0</v>
      </c>
      <c r="I303" s="106">
        <f t="shared" ref="I303:I305" si="250">IF((H303)="","",G303*(H303))</f>
        <v>0</v>
      </c>
      <c r="J303" s="106">
        <v>0</v>
      </c>
      <c r="K303" s="106">
        <f t="shared" ref="K303:K305" si="251">IF((J303)="","",G303*(J303))</f>
        <v>0</v>
      </c>
      <c r="L303" s="107">
        <f t="shared" ref="L303:L305" si="252">IF((H303+J303)="","",G303*(H303+J303))</f>
        <v>0</v>
      </c>
      <c r="M303" s="64"/>
    </row>
    <row r="304" spans="1:13" s="10" customFormat="1" ht="31.2" x14ac:dyDescent="0.3">
      <c r="A304" s="65">
        <f>IF(D304=0,"",1+MAX(A$9:A303))</f>
        <v>164</v>
      </c>
      <c r="B304" s="127"/>
      <c r="C304" s="111" t="s">
        <v>220</v>
      </c>
      <c r="D304" s="9">
        <v>30</v>
      </c>
      <c r="E304" s="9" t="s">
        <v>55</v>
      </c>
      <c r="F304" s="104">
        <v>0.1</v>
      </c>
      <c r="G304" s="105">
        <f t="shared" si="249"/>
        <v>33</v>
      </c>
      <c r="H304" s="106">
        <v>0</v>
      </c>
      <c r="I304" s="106">
        <f t="shared" si="250"/>
        <v>0</v>
      </c>
      <c r="J304" s="106">
        <v>0</v>
      </c>
      <c r="K304" s="106">
        <f t="shared" si="251"/>
        <v>0</v>
      </c>
      <c r="L304" s="107">
        <f t="shared" si="252"/>
        <v>0</v>
      </c>
      <c r="M304" s="64"/>
    </row>
    <row r="305" spans="1:13" s="10" customFormat="1" ht="31.2" x14ac:dyDescent="0.3">
      <c r="A305" s="65">
        <f>IF(D305=0,"",1+MAX(A$9:A304))</f>
        <v>165</v>
      </c>
      <c r="B305" s="127"/>
      <c r="C305" s="111" t="s">
        <v>221</v>
      </c>
      <c r="D305" s="9">
        <v>28</v>
      </c>
      <c r="E305" s="9" t="s">
        <v>55</v>
      </c>
      <c r="F305" s="104">
        <v>0.1</v>
      </c>
      <c r="G305" s="105">
        <f t="shared" si="249"/>
        <v>30.8</v>
      </c>
      <c r="H305" s="106">
        <v>0</v>
      </c>
      <c r="I305" s="106">
        <f t="shared" si="250"/>
        <v>0</v>
      </c>
      <c r="J305" s="106">
        <v>0</v>
      </c>
      <c r="K305" s="106">
        <f t="shared" si="251"/>
        <v>0</v>
      </c>
      <c r="L305" s="107">
        <f t="shared" si="252"/>
        <v>0</v>
      </c>
      <c r="M305" s="64"/>
    </row>
    <row r="306" spans="1:13" s="10" customFormat="1" ht="15.6" x14ac:dyDescent="0.3">
      <c r="A306" s="65" t="str">
        <f>IF(D306=0,"",1+MAX(A$9:A305))</f>
        <v/>
      </c>
      <c r="B306" s="127"/>
      <c r="C306" s="111"/>
      <c r="D306" s="9"/>
      <c r="E306" s="9"/>
      <c r="F306" s="104"/>
      <c r="G306" s="105"/>
      <c r="H306" s="106"/>
      <c r="I306" s="106"/>
      <c r="J306" s="106"/>
      <c r="K306" s="106"/>
      <c r="L306" s="107"/>
      <c r="M306" s="64"/>
    </row>
    <row r="307" spans="1:13" s="10" customFormat="1" ht="15.6" x14ac:dyDescent="0.3">
      <c r="A307" s="65" t="str">
        <f>IF(D307=0,"",1+MAX(A$9:A306))</f>
        <v/>
      </c>
      <c r="B307" s="127"/>
      <c r="C307" s="109" t="s">
        <v>222</v>
      </c>
      <c r="D307" s="9"/>
      <c r="E307" s="9"/>
      <c r="F307" s="104"/>
      <c r="G307" s="105"/>
      <c r="H307" s="106"/>
      <c r="I307" s="106"/>
      <c r="J307" s="106"/>
      <c r="K307" s="106"/>
      <c r="L307" s="107"/>
      <c r="M307" s="64"/>
    </row>
    <row r="308" spans="1:13" s="10" customFormat="1" ht="15.6" x14ac:dyDescent="0.3">
      <c r="A308" s="65" t="str">
        <f>IF(D308=0,"",1+MAX(A$9:A307))</f>
        <v/>
      </c>
      <c r="B308" s="127"/>
      <c r="C308" s="110" t="s">
        <v>80</v>
      </c>
      <c r="D308" s="9"/>
      <c r="E308" s="9"/>
      <c r="F308" s="104"/>
      <c r="G308" s="105"/>
      <c r="H308" s="106"/>
      <c r="I308" s="106"/>
      <c r="J308" s="106"/>
      <c r="K308" s="106"/>
      <c r="L308" s="107"/>
      <c r="M308" s="64"/>
    </row>
    <row r="309" spans="1:13" s="10" customFormat="1" ht="31.2" x14ac:dyDescent="0.3">
      <c r="A309" s="65">
        <f>IF(D309=0,"",1+MAX(A$9:A308))</f>
        <v>166</v>
      </c>
      <c r="B309" s="127"/>
      <c r="C309" s="111" t="s">
        <v>223</v>
      </c>
      <c r="D309" s="9">
        <v>1</v>
      </c>
      <c r="E309" s="9" t="s">
        <v>54</v>
      </c>
      <c r="F309" s="104">
        <v>0</v>
      </c>
      <c r="G309" s="105">
        <f t="shared" ref="G309:G310" si="253">(F309*D309)+D309</f>
        <v>1</v>
      </c>
      <c r="H309" s="106">
        <v>0</v>
      </c>
      <c r="I309" s="106">
        <f t="shared" ref="I309:I310" si="254">IF((H309)="","",G309*(H309))</f>
        <v>0</v>
      </c>
      <c r="J309" s="106">
        <v>0</v>
      </c>
      <c r="K309" s="106">
        <f t="shared" ref="K309:K310" si="255">IF((J309)="","",G309*(J309))</f>
        <v>0</v>
      </c>
      <c r="L309" s="107">
        <f t="shared" ref="L309:L310" si="256">IF((H309+J309)="","",G309*(H309+J309))</f>
        <v>0</v>
      </c>
      <c r="M309" s="64"/>
    </row>
    <row r="310" spans="1:13" s="10" customFormat="1" ht="15.6" x14ac:dyDescent="0.3">
      <c r="A310" s="65">
        <f>IF(D310=0,"",1+MAX(A$9:A309))</f>
        <v>167</v>
      </c>
      <c r="B310" s="127"/>
      <c r="C310" s="112" t="s">
        <v>224</v>
      </c>
      <c r="D310" s="9">
        <v>2</v>
      </c>
      <c r="E310" s="9" t="s">
        <v>54</v>
      </c>
      <c r="F310" s="104">
        <v>0</v>
      </c>
      <c r="G310" s="105">
        <f t="shared" si="253"/>
        <v>2</v>
      </c>
      <c r="H310" s="106">
        <v>0</v>
      </c>
      <c r="I310" s="106">
        <f t="shared" si="254"/>
        <v>0</v>
      </c>
      <c r="J310" s="106">
        <v>0</v>
      </c>
      <c r="K310" s="106">
        <f t="shared" si="255"/>
        <v>0</v>
      </c>
      <c r="L310" s="107">
        <f t="shared" si="256"/>
        <v>0</v>
      </c>
      <c r="M310" s="64"/>
    </row>
    <row r="311" spans="1:13" s="10" customFormat="1" ht="15.6" x14ac:dyDescent="0.3">
      <c r="A311" s="65" t="str">
        <f>IF(D311=0,"",1+MAX(A$9:A310))</f>
        <v/>
      </c>
      <c r="B311" s="127"/>
      <c r="C311" s="110" t="s">
        <v>92</v>
      </c>
      <c r="D311" s="9"/>
      <c r="E311" s="9"/>
      <c r="F311" s="104"/>
      <c r="G311" s="105"/>
      <c r="H311" s="106"/>
      <c r="I311" s="106"/>
      <c r="J311" s="106"/>
      <c r="K311" s="106"/>
      <c r="L311" s="107"/>
      <c r="M311" s="64"/>
    </row>
    <row r="312" spans="1:13" s="10" customFormat="1" ht="31.2" x14ac:dyDescent="0.3">
      <c r="A312" s="65">
        <f>IF(D312=0,"",1+MAX(A$9:A311))</f>
        <v>168</v>
      </c>
      <c r="B312" s="127"/>
      <c r="C312" s="111" t="s">
        <v>100</v>
      </c>
      <c r="D312" s="9">
        <v>11</v>
      </c>
      <c r="E312" s="9" t="s">
        <v>21</v>
      </c>
      <c r="F312" s="104">
        <v>0.1</v>
      </c>
      <c r="G312" s="105">
        <f t="shared" ref="G312" si="257">(F312*D312)+D312</f>
        <v>12.1</v>
      </c>
      <c r="H312" s="106">
        <v>0</v>
      </c>
      <c r="I312" s="106">
        <f>IF((H312)="","",G312*(H312))</f>
        <v>0</v>
      </c>
      <c r="J312" s="106">
        <v>0</v>
      </c>
      <c r="K312" s="106">
        <f t="shared" ref="K312" si="258">IF((J312)="","",G312*(J312))</f>
        <v>0</v>
      </c>
      <c r="L312" s="107">
        <f t="shared" ref="L312" si="259">IF((H312+J312)="","",G312*(H312+J312))</f>
        <v>0</v>
      </c>
      <c r="M312" s="64"/>
    </row>
    <row r="313" spans="1:13" s="10" customFormat="1" ht="15.6" x14ac:dyDescent="0.3">
      <c r="A313" s="65" t="str">
        <f>IF(D313=0,"",1+MAX(A$9:A312))</f>
        <v/>
      </c>
      <c r="B313" s="127"/>
      <c r="C313" s="110" t="s">
        <v>101</v>
      </c>
      <c r="D313" s="9"/>
      <c r="E313" s="9"/>
      <c r="F313" s="104"/>
      <c r="G313" s="105"/>
      <c r="H313" s="106"/>
      <c r="I313" s="106"/>
      <c r="J313" s="106"/>
      <c r="K313" s="106"/>
      <c r="L313" s="107"/>
      <c r="M313" s="64"/>
    </row>
    <row r="314" spans="1:13" s="10" customFormat="1" ht="31.2" x14ac:dyDescent="0.3">
      <c r="A314" s="65">
        <f>IF(D314=0,"",1+MAX(A$9:A313))</f>
        <v>169</v>
      </c>
      <c r="B314" s="127"/>
      <c r="C314" s="111" t="s">
        <v>132</v>
      </c>
      <c r="D314" s="9">
        <v>11</v>
      </c>
      <c r="E314" s="9" t="s">
        <v>55</v>
      </c>
      <c r="F314" s="104">
        <v>0.1</v>
      </c>
      <c r="G314" s="105">
        <f t="shared" ref="G314" si="260">(F314*D314)+D314</f>
        <v>12.1</v>
      </c>
      <c r="H314" s="106">
        <v>0</v>
      </c>
      <c r="I314" s="106">
        <f>IF((H314)="","",G314*(H314))</f>
        <v>0</v>
      </c>
      <c r="J314" s="106">
        <v>0</v>
      </c>
      <c r="K314" s="106">
        <f t="shared" ref="K314" si="261">IF((J314)="","",G314*(J314))</f>
        <v>0</v>
      </c>
      <c r="L314" s="107">
        <f t="shared" ref="L314" si="262">IF((H314+J314)="","",G314*(H314+J314))</f>
        <v>0</v>
      </c>
      <c r="M314" s="64"/>
    </row>
    <row r="315" spans="1:13" s="10" customFormat="1" ht="15.6" x14ac:dyDescent="0.3">
      <c r="A315" s="65" t="str">
        <f>IF(D315=0,"",1+MAX(A$9:A314))</f>
        <v/>
      </c>
      <c r="B315" s="127"/>
      <c r="C315" s="110" t="s">
        <v>171</v>
      </c>
      <c r="D315" s="9"/>
      <c r="E315" s="9"/>
      <c r="F315" s="104"/>
      <c r="G315" s="105"/>
      <c r="H315" s="106"/>
      <c r="I315" s="106"/>
      <c r="J315" s="106"/>
      <c r="K315" s="106"/>
      <c r="L315" s="107"/>
      <c r="M315" s="64"/>
    </row>
    <row r="316" spans="1:13" s="10" customFormat="1" ht="31.2" x14ac:dyDescent="0.3">
      <c r="A316" s="65">
        <f>IF(D316=0,"",1+MAX(A$9:A315))</f>
        <v>170</v>
      </c>
      <c r="B316" s="127"/>
      <c r="C316" s="111" t="s">
        <v>220</v>
      </c>
      <c r="D316" s="9">
        <v>14</v>
      </c>
      <c r="E316" s="9" t="s">
        <v>55</v>
      </c>
      <c r="F316" s="104">
        <v>0.1</v>
      </c>
      <c r="G316" s="105">
        <f t="shared" ref="G316" si="263">(F316*D316)+D316</f>
        <v>15.4</v>
      </c>
      <c r="H316" s="106">
        <v>0</v>
      </c>
      <c r="I316" s="106">
        <f>IF((H316)="","",G316*(H316))</f>
        <v>0</v>
      </c>
      <c r="J316" s="106">
        <v>0</v>
      </c>
      <c r="K316" s="106">
        <f t="shared" ref="K316" si="264">IF((J316)="","",G316*(J316))</f>
        <v>0</v>
      </c>
      <c r="L316" s="107">
        <f t="shared" ref="L316" si="265">IF((H316+J316)="","",G316*(H316+J316))</f>
        <v>0</v>
      </c>
      <c r="M316" s="64"/>
    </row>
    <row r="317" spans="1:13" s="10" customFormat="1" ht="15.6" x14ac:dyDescent="0.3">
      <c r="A317" s="65" t="str">
        <f>IF(D317=0,"",1+MAX(A$9:A316))</f>
        <v/>
      </c>
      <c r="B317" s="127"/>
      <c r="C317" s="111"/>
      <c r="D317" s="9"/>
      <c r="E317" s="9"/>
      <c r="F317" s="104"/>
      <c r="G317" s="105"/>
      <c r="H317" s="106"/>
      <c r="I317" s="106"/>
      <c r="J317" s="106"/>
      <c r="K317" s="106"/>
      <c r="L317" s="107"/>
      <c r="M317" s="64"/>
    </row>
    <row r="318" spans="1:13" s="10" customFormat="1" ht="15.6" x14ac:dyDescent="0.3">
      <c r="A318" s="65" t="str">
        <f>IF(D318=0,"",1+MAX(A$9:A317))</f>
        <v/>
      </c>
      <c r="B318" s="127"/>
      <c r="C318" s="109" t="s">
        <v>225</v>
      </c>
      <c r="D318" s="9"/>
      <c r="E318" s="9"/>
      <c r="F318" s="104"/>
      <c r="G318" s="105"/>
      <c r="H318" s="106"/>
      <c r="I318" s="106"/>
      <c r="J318" s="106"/>
      <c r="K318" s="106"/>
      <c r="L318" s="107"/>
      <c r="M318" s="64"/>
    </row>
    <row r="319" spans="1:13" s="10" customFormat="1" ht="15.6" x14ac:dyDescent="0.3">
      <c r="A319" s="65" t="str">
        <f>IF(D319=0,"",1+MAX(A$9:A318))</f>
        <v/>
      </c>
      <c r="B319" s="127"/>
      <c r="C319" s="110" t="s">
        <v>80</v>
      </c>
      <c r="D319" s="9"/>
      <c r="E319" s="9"/>
      <c r="F319" s="104"/>
      <c r="G319" s="105"/>
      <c r="H319" s="106"/>
      <c r="I319" s="106"/>
      <c r="J319" s="106"/>
      <c r="K319" s="106"/>
      <c r="L319" s="107"/>
      <c r="M319" s="64"/>
    </row>
    <row r="320" spans="1:13" s="10" customFormat="1" ht="31.2" x14ac:dyDescent="0.3">
      <c r="A320" s="65">
        <f>IF(D320=0,"",1+MAX(A$9:A319))</f>
        <v>171</v>
      </c>
      <c r="B320" s="127"/>
      <c r="C320" s="111" t="s">
        <v>226</v>
      </c>
      <c r="D320" s="9">
        <v>1</v>
      </c>
      <c r="E320" s="9" t="s">
        <v>54</v>
      </c>
      <c r="F320" s="104">
        <v>0</v>
      </c>
      <c r="G320" s="105">
        <f t="shared" ref="G320:G326" si="266">(F320*D320)+D320</f>
        <v>1</v>
      </c>
      <c r="H320" s="106">
        <v>0</v>
      </c>
      <c r="I320" s="106">
        <f t="shared" ref="I320:I326" si="267">IF((H320)="","",G320*(H320))</f>
        <v>0</v>
      </c>
      <c r="J320" s="106">
        <v>0</v>
      </c>
      <c r="K320" s="106">
        <f t="shared" ref="K320:K326" si="268">IF((J320)="","",G320*(J320))</f>
        <v>0</v>
      </c>
      <c r="L320" s="107">
        <f t="shared" ref="L320:L326" si="269">IF((H320+J320)="","",G320*(H320+J320))</f>
        <v>0</v>
      </c>
      <c r="M320" s="64"/>
    </row>
    <row r="321" spans="1:13" s="10" customFormat="1" ht="31.2" x14ac:dyDescent="0.3">
      <c r="A321" s="65">
        <f>IF(D321=0,"",1+MAX(A$9:A320))</f>
        <v>172</v>
      </c>
      <c r="B321" s="127"/>
      <c r="C321" s="111" t="s">
        <v>227</v>
      </c>
      <c r="D321" s="9">
        <v>2</v>
      </c>
      <c r="E321" s="9" t="s">
        <v>54</v>
      </c>
      <c r="F321" s="104">
        <v>0</v>
      </c>
      <c r="G321" s="105">
        <f t="shared" si="266"/>
        <v>2</v>
      </c>
      <c r="H321" s="106">
        <v>0</v>
      </c>
      <c r="I321" s="106">
        <f t="shared" si="267"/>
        <v>0</v>
      </c>
      <c r="J321" s="106">
        <v>0</v>
      </c>
      <c r="K321" s="106">
        <f t="shared" si="268"/>
        <v>0</v>
      </c>
      <c r="L321" s="107">
        <f t="shared" si="269"/>
        <v>0</v>
      </c>
      <c r="M321" s="64"/>
    </row>
    <row r="322" spans="1:13" s="10" customFormat="1" ht="31.2" x14ac:dyDescent="0.3">
      <c r="A322" s="65">
        <f>IF(D322=0,"",1+MAX(A$9:A321))</f>
        <v>173</v>
      </c>
      <c r="B322" s="127"/>
      <c r="C322" s="111" t="s">
        <v>228</v>
      </c>
      <c r="D322" s="9">
        <v>1</v>
      </c>
      <c r="E322" s="9" t="s">
        <v>54</v>
      </c>
      <c r="F322" s="104">
        <v>0</v>
      </c>
      <c r="G322" s="105">
        <f t="shared" si="266"/>
        <v>1</v>
      </c>
      <c r="H322" s="106">
        <v>0</v>
      </c>
      <c r="I322" s="106">
        <f t="shared" si="267"/>
        <v>0</v>
      </c>
      <c r="J322" s="106">
        <v>0</v>
      </c>
      <c r="K322" s="106">
        <f t="shared" si="268"/>
        <v>0</v>
      </c>
      <c r="L322" s="107">
        <f t="shared" si="269"/>
        <v>0</v>
      </c>
      <c r="M322" s="64"/>
    </row>
    <row r="323" spans="1:13" s="10" customFormat="1" ht="31.2" x14ac:dyDescent="0.3">
      <c r="A323" s="65">
        <f>IF(D323=0,"",1+MAX(A$9:A322))</f>
        <v>174</v>
      </c>
      <c r="B323" s="127"/>
      <c r="C323" s="111" t="s">
        <v>229</v>
      </c>
      <c r="D323" s="9">
        <v>1</v>
      </c>
      <c r="E323" s="9" t="s">
        <v>54</v>
      </c>
      <c r="F323" s="104">
        <v>0</v>
      </c>
      <c r="G323" s="105">
        <f t="shared" si="266"/>
        <v>1</v>
      </c>
      <c r="H323" s="106">
        <v>0</v>
      </c>
      <c r="I323" s="106">
        <f t="shared" si="267"/>
        <v>0</v>
      </c>
      <c r="J323" s="106">
        <v>0</v>
      </c>
      <c r="K323" s="106">
        <f t="shared" si="268"/>
        <v>0</v>
      </c>
      <c r="L323" s="107">
        <f t="shared" si="269"/>
        <v>0</v>
      </c>
      <c r="M323" s="64"/>
    </row>
    <row r="324" spans="1:13" s="10" customFormat="1" ht="31.2" x14ac:dyDescent="0.3">
      <c r="A324" s="65">
        <f>IF(D324=0,"",1+MAX(A$9:A323))</f>
        <v>175</v>
      </c>
      <c r="B324" s="127"/>
      <c r="C324" s="111" t="s">
        <v>230</v>
      </c>
      <c r="D324" s="9">
        <v>2</v>
      </c>
      <c r="E324" s="9" t="s">
        <v>54</v>
      </c>
      <c r="F324" s="104">
        <v>0</v>
      </c>
      <c r="G324" s="105">
        <f t="shared" si="266"/>
        <v>2</v>
      </c>
      <c r="H324" s="106">
        <v>0</v>
      </c>
      <c r="I324" s="106">
        <f t="shared" si="267"/>
        <v>0</v>
      </c>
      <c r="J324" s="106">
        <v>0</v>
      </c>
      <c r="K324" s="106">
        <f t="shared" si="268"/>
        <v>0</v>
      </c>
      <c r="L324" s="107">
        <f t="shared" si="269"/>
        <v>0</v>
      </c>
      <c r="M324" s="64"/>
    </row>
    <row r="325" spans="1:13" s="10" customFormat="1" ht="31.2" x14ac:dyDescent="0.3">
      <c r="A325" s="65">
        <f>IF(D325=0,"",1+MAX(A$9:A324))</f>
        <v>176</v>
      </c>
      <c r="B325" s="127"/>
      <c r="C325" s="111" t="s">
        <v>231</v>
      </c>
      <c r="D325" s="9">
        <v>2</v>
      </c>
      <c r="E325" s="9" t="s">
        <v>54</v>
      </c>
      <c r="F325" s="104">
        <v>0</v>
      </c>
      <c r="G325" s="105">
        <f t="shared" si="266"/>
        <v>2</v>
      </c>
      <c r="H325" s="106">
        <v>0</v>
      </c>
      <c r="I325" s="106">
        <f t="shared" si="267"/>
        <v>0</v>
      </c>
      <c r="J325" s="106">
        <v>0</v>
      </c>
      <c r="K325" s="106">
        <f t="shared" si="268"/>
        <v>0</v>
      </c>
      <c r="L325" s="107">
        <f t="shared" si="269"/>
        <v>0</v>
      </c>
      <c r="M325" s="64"/>
    </row>
    <row r="326" spans="1:13" s="10" customFormat="1" ht="46.8" x14ac:dyDescent="0.3">
      <c r="A326" s="65">
        <f>IF(D326=0,"",1+MAX(A$9:A325))</f>
        <v>177</v>
      </c>
      <c r="B326" s="127"/>
      <c r="C326" s="111" t="s">
        <v>232</v>
      </c>
      <c r="D326" s="9">
        <v>2</v>
      </c>
      <c r="E326" s="9" t="s">
        <v>54</v>
      </c>
      <c r="F326" s="104">
        <v>0</v>
      </c>
      <c r="G326" s="105">
        <f t="shared" si="266"/>
        <v>2</v>
      </c>
      <c r="H326" s="106">
        <v>0</v>
      </c>
      <c r="I326" s="106">
        <f t="shared" si="267"/>
        <v>0</v>
      </c>
      <c r="J326" s="106">
        <v>0</v>
      </c>
      <c r="K326" s="106">
        <f t="shared" si="268"/>
        <v>0</v>
      </c>
      <c r="L326" s="107">
        <f t="shared" si="269"/>
        <v>0</v>
      </c>
      <c r="M326" s="64"/>
    </row>
    <row r="327" spans="1:13" s="10" customFormat="1" ht="15.6" x14ac:dyDescent="0.3">
      <c r="A327" s="65" t="str">
        <f>IF(D327=0,"",1+MAX(A$9:A326))</f>
        <v/>
      </c>
      <c r="B327" s="127"/>
      <c r="C327" s="110" t="s">
        <v>92</v>
      </c>
      <c r="D327" s="9"/>
      <c r="E327" s="9"/>
      <c r="F327" s="104"/>
      <c r="G327" s="105"/>
      <c r="H327" s="106"/>
      <c r="I327" s="106"/>
      <c r="J327" s="106"/>
      <c r="K327" s="106"/>
      <c r="L327" s="107"/>
      <c r="M327" s="64"/>
    </row>
    <row r="328" spans="1:13" s="10" customFormat="1" ht="31.2" x14ac:dyDescent="0.3">
      <c r="A328" s="65">
        <f>IF(D328=0,"",1+MAX(A$9:A327))</f>
        <v>178</v>
      </c>
      <c r="B328" s="127"/>
      <c r="C328" s="111" t="s">
        <v>99</v>
      </c>
      <c r="D328" s="9">
        <v>226</v>
      </c>
      <c r="E328" s="9" t="s">
        <v>21</v>
      </c>
      <c r="F328" s="104">
        <v>0.1</v>
      </c>
      <c r="G328" s="105">
        <f t="shared" ref="G328:G329" si="270">(F328*D328)+D328</f>
        <v>248.6</v>
      </c>
      <c r="H328" s="106">
        <v>0</v>
      </c>
      <c r="I328" s="106">
        <f t="shared" ref="I328:I329" si="271">IF((H328)="","",G328*(H328))</f>
        <v>0</v>
      </c>
      <c r="J328" s="106">
        <v>0</v>
      </c>
      <c r="K328" s="106">
        <f t="shared" ref="K328:K329" si="272">IF((J328)="","",G328*(J328))</f>
        <v>0</v>
      </c>
      <c r="L328" s="107">
        <f t="shared" ref="L328:L329" si="273">IF((H328+J328)="","",G328*(H328+J328))</f>
        <v>0</v>
      </c>
      <c r="M328" s="64"/>
    </row>
    <row r="329" spans="1:13" s="10" customFormat="1" ht="31.2" x14ac:dyDescent="0.3">
      <c r="A329" s="65">
        <f>IF(D329=0,"",1+MAX(A$9:A328))</f>
        <v>179</v>
      </c>
      <c r="B329" s="127"/>
      <c r="C329" s="111" t="s">
        <v>100</v>
      </c>
      <c r="D329" s="9">
        <v>240</v>
      </c>
      <c r="E329" s="9" t="s">
        <v>21</v>
      </c>
      <c r="F329" s="104">
        <v>0.1</v>
      </c>
      <c r="G329" s="105">
        <f t="shared" si="270"/>
        <v>264</v>
      </c>
      <c r="H329" s="106">
        <v>0</v>
      </c>
      <c r="I329" s="106">
        <f t="shared" si="271"/>
        <v>0</v>
      </c>
      <c r="J329" s="106">
        <v>0</v>
      </c>
      <c r="K329" s="106">
        <f t="shared" si="272"/>
        <v>0</v>
      </c>
      <c r="L329" s="107">
        <f t="shared" si="273"/>
        <v>0</v>
      </c>
      <c r="M329" s="64"/>
    </row>
    <row r="330" spans="1:13" s="10" customFormat="1" ht="15.6" x14ac:dyDescent="0.3">
      <c r="A330" s="65" t="str">
        <f>IF(D330=0,"",1+MAX(A$9:A329))</f>
        <v/>
      </c>
      <c r="B330" s="127"/>
      <c r="C330" s="110" t="s">
        <v>101</v>
      </c>
      <c r="D330" s="9"/>
      <c r="E330" s="9"/>
      <c r="F330" s="104"/>
      <c r="G330" s="105"/>
      <c r="H330" s="106"/>
      <c r="I330" s="106"/>
      <c r="J330" s="106"/>
      <c r="K330" s="106"/>
      <c r="L330" s="107"/>
      <c r="M330" s="64"/>
    </row>
    <row r="331" spans="1:13" s="10" customFormat="1" ht="31.2" x14ac:dyDescent="0.3">
      <c r="A331" s="65">
        <f>IF(D331=0,"",1+MAX(A$9:A330))</f>
        <v>180</v>
      </c>
      <c r="B331" s="127"/>
      <c r="C331" s="111" t="s">
        <v>132</v>
      </c>
      <c r="D331" s="9">
        <v>45</v>
      </c>
      <c r="E331" s="9" t="s">
        <v>55</v>
      </c>
      <c r="F331" s="104">
        <v>0.1</v>
      </c>
      <c r="G331" s="105">
        <f t="shared" ref="G331" si="274">(F331*D331)+D331</f>
        <v>49.5</v>
      </c>
      <c r="H331" s="106">
        <v>0</v>
      </c>
      <c r="I331" s="106">
        <f>IF((H331)="","",G331*(H331))</f>
        <v>0</v>
      </c>
      <c r="J331" s="106">
        <v>0</v>
      </c>
      <c r="K331" s="106">
        <f t="shared" ref="K331" si="275">IF((J331)="","",G331*(J331))</f>
        <v>0</v>
      </c>
      <c r="L331" s="107">
        <f t="shared" ref="L331" si="276">IF((H331+J331)="","",G331*(H331+J331))</f>
        <v>0</v>
      </c>
      <c r="M331" s="64"/>
    </row>
    <row r="332" spans="1:13" s="10" customFormat="1" ht="15.6" x14ac:dyDescent="0.3">
      <c r="A332" s="65" t="str">
        <f>IF(D332=0,"",1+MAX(A$9:A331))</f>
        <v/>
      </c>
      <c r="B332" s="127"/>
      <c r="C332" s="110" t="s">
        <v>103</v>
      </c>
      <c r="D332" s="9"/>
      <c r="E332" s="9"/>
      <c r="F332" s="104"/>
      <c r="G332" s="105"/>
      <c r="H332" s="106"/>
      <c r="I332" s="106"/>
      <c r="J332" s="106"/>
      <c r="K332" s="106"/>
      <c r="L332" s="107"/>
      <c r="M332" s="64"/>
    </row>
    <row r="333" spans="1:13" s="10" customFormat="1" ht="31.2" x14ac:dyDescent="0.3">
      <c r="A333" s="65">
        <f>IF(D333=0,"",1+MAX(A$9:A332))</f>
        <v>181</v>
      </c>
      <c r="B333" s="127"/>
      <c r="C333" s="111" t="s">
        <v>129</v>
      </c>
      <c r="D333" s="9">
        <v>158</v>
      </c>
      <c r="E333" s="9" t="s">
        <v>55</v>
      </c>
      <c r="F333" s="104">
        <v>0.1</v>
      </c>
      <c r="G333" s="105">
        <f t="shared" ref="G333" si="277">(F333*D333)+D333</f>
        <v>173.8</v>
      </c>
      <c r="H333" s="106">
        <v>0</v>
      </c>
      <c r="I333" s="106">
        <f>IF((H333)="","",G333*(H333))</f>
        <v>0</v>
      </c>
      <c r="J333" s="106">
        <v>0</v>
      </c>
      <c r="K333" s="106">
        <f t="shared" ref="K333" si="278">IF((J333)="","",G333*(J333))</f>
        <v>0</v>
      </c>
      <c r="L333" s="107">
        <f t="shared" ref="L333" si="279">IF((H333+J333)="","",G333*(H333+J333))</f>
        <v>0</v>
      </c>
      <c r="M333" s="64"/>
    </row>
    <row r="334" spans="1:13" s="10" customFormat="1" ht="15.6" x14ac:dyDescent="0.3">
      <c r="A334" s="65" t="str">
        <f>IF(D334=0,"",1+MAX(A$9:A333))</f>
        <v/>
      </c>
      <c r="B334" s="127"/>
      <c r="C334" s="110" t="s">
        <v>171</v>
      </c>
      <c r="D334" s="9"/>
      <c r="E334" s="9"/>
      <c r="F334" s="104"/>
      <c r="G334" s="105"/>
      <c r="H334" s="106"/>
      <c r="I334" s="106"/>
      <c r="J334" s="106"/>
      <c r="K334" s="106"/>
      <c r="L334" s="107"/>
      <c r="M334" s="64"/>
    </row>
    <row r="335" spans="1:13" s="10" customFormat="1" ht="31.2" x14ac:dyDescent="0.3">
      <c r="A335" s="65">
        <f>IF(D335=0,"",1+MAX(A$9:A334))</f>
        <v>182</v>
      </c>
      <c r="B335" s="127"/>
      <c r="C335" s="111" t="s">
        <v>219</v>
      </c>
      <c r="D335" s="9">
        <v>369</v>
      </c>
      <c r="E335" s="9" t="s">
        <v>55</v>
      </c>
      <c r="F335" s="104">
        <v>0.1</v>
      </c>
      <c r="G335" s="105">
        <f t="shared" ref="G335:G337" si="280">(F335*D335)+D335</f>
        <v>405.9</v>
      </c>
      <c r="H335" s="106">
        <v>0</v>
      </c>
      <c r="I335" s="106">
        <f t="shared" ref="I335:I337" si="281">IF((H335)="","",G335*(H335))</f>
        <v>0</v>
      </c>
      <c r="J335" s="106">
        <v>0</v>
      </c>
      <c r="K335" s="106">
        <f t="shared" ref="K335:K337" si="282">IF((J335)="","",G335*(J335))</f>
        <v>0</v>
      </c>
      <c r="L335" s="107">
        <f t="shared" ref="L335:L337" si="283">IF((H335+J335)="","",G335*(H335+J335))</f>
        <v>0</v>
      </c>
      <c r="M335" s="64"/>
    </row>
    <row r="336" spans="1:13" s="10" customFormat="1" ht="31.2" x14ac:dyDescent="0.3">
      <c r="A336" s="65">
        <f>IF(D336=0,"",1+MAX(A$9:A335))</f>
        <v>183</v>
      </c>
      <c r="B336" s="127"/>
      <c r="C336" s="111" t="s">
        <v>220</v>
      </c>
      <c r="D336" s="9">
        <v>68</v>
      </c>
      <c r="E336" s="9" t="s">
        <v>55</v>
      </c>
      <c r="F336" s="104">
        <v>0.1</v>
      </c>
      <c r="G336" s="105">
        <f t="shared" si="280"/>
        <v>74.8</v>
      </c>
      <c r="H336" s="106">
        <v>0</v>
      </c>
      <c r="I336" s="106">
        <f t="shared" si="281"/>
        <v>0</v>
      </c>
      <c r="J336" s="106">
        <v>0</v>
      </c>
      <c r="K336" s="106">
        <f t="shared" si="282"/>
        <v>0</v>
      </c>
      <c r="L336" s="107">
        <f t="shared" si="283"/>
        <v>0</v>
      </c>
      <c r="M336" s="64"/>
    </row>
    <row r="337" spans="1:13" s="10" customFormat="1" ht="31.2" x14ac:dyDescent="0.3">
      <c r="A337" s="65">
        <f>IF(D337=0,"",1+MAX(A$9:A336))</f>
        <v>184</v>
      </c>
      <c r="B337" s="127"/>
      <c r="C337" s="111" t="s">
        <v>221</v>
      </c>
      <c r="D337" s="9">
        <v>66</v>
      </c>
      <c r="E337" s="9" t="s">
        <v>55</v>
      </c>
      <c r="F337" s="104">
        <v>0.1</v>
      </c>
      <c r="G337" s="105">
        <f t="shared" si="280"/>
        <v>72.599999999999994</v>
      </c>
      <c r="H337" s="106">
        <v>0</v>
      </c>
      <c r="I337" s="106">
        <f t="shared" si="281"/>
        <v>0</v>
      </c>
      <c r="J337" s="106">
        <v>0</v>
      </c>
      <c r="K337" s="106">
        <f t="shared" si="282"/>
        <v>0</v>
      </c>
      <c r="L337" s="107">
        <f t="shared" si="283"/>
        <v>0</v>
      </c>
      <c r="M337" s="64"/>
    </row>
    <row r="338" spans="1:13" s="10" customFormat="1" ht="15.6" x14ac:dyDescent="0.3">
      <c r="A338" s="65" t="str">
        <f>IF(D338=0,"",1+MAX(A$9:A337))</f>
        <v/>
      </c>
      <c r="B338" s="127"/>
      <c r="C338" s="111"/>
      <c r="D338" s="9"/>
      <c r="E338" s="9"/>
      <c r="F338" s="104"/>
      <c r="G338" s="105"/>
      <c r="H338" s="106"/>
      <c r="I338" s="106"/>
      <c r="J338" s="106"/>
      <c r="K338" s="106"/>
      <c r="L338" s="107"/>
      <c r="M338" s="64"/>
    </row>
    <row r="339" spans="1:13" s="10" customFormat="1" ht="15.6" x14ac:dyDescent="0.3">
      <c r="A339" s="65" t="str">
        <f>IF(D339=0,"",1+MAX(A$9:A338))</f>
        <v/>
      </c>
      <c r="B339" s="127"/>
      <c r="C339" s="109" t="s">
        <v>233</v>
      </c>
      <c r="D339" s="9"/>
      <c r="E339" s="9"/>
      <c r="F339" s="104"/>
      <c r="G339" s="105"/>
      <c r="H339" s="106"/>
      <c r="I339" s="106"/>
      <c r="J339" s="106"/>
      <c r="K339" s="106"/>
      <c r="L339" s="107"/>
      <c r="M339" s="64"/>
    </row>
    <row r="340" spans="1:13" s="10" customFormat="1" ht="15.6" x14ac:dyDescent="0.3">
      <c r="A340" s="65" t="str">
        <f>IF(D340=0,"",1+MAX(A$9:A339))</f>
        <v/>
      </c>
      <c r="B340" s="127"/>
      <c r="C340" s="110" t="s">
        <v>92</v>
      </c>
      <c r="D340" s="9"/>
      <c r="E340" s="9"/>
      <c r="F340" s="104"/>
      <c r="G340" s="105"/>
      <c r="H340" s="106"/>
      <c r="I340" s="106"/>
      <c r="J340" s="106"/>
      <c r="K340" s="106"/>
      <c r="L340" s="107"/>
      <c r="M340" s="64"/>
    </row>
    <row r="341" spans="1:13" s="10" customFormat="1" ht="31.2" x14ac:dyDescent="0.3">
      <c r="A341" s="65">
        <f>IF(D341=0,"",1+MAX(A$9:A340))</f>
        <v>185</v>
      </c>
      <c r="B341" s="127"/>
      <c r="C341" s="111" t="s">
        <v>99</v>
      </c>
      <c r="D341" s="9">
        <v>106</v>
      </c>
      <c r="E341" s="9" t="s">
        <v>21</v>
      </c>
      <c r="F341" s="104">
        <v>0.1</v>
      </c>
      <c r="G341" s="105">
        <f t="shared" ref="G341:G342" si="284">(F341*D341)+D341</f>
        <v>116.6</v>
      </c>
      <c r="H341" s="106">
        <v>0</v>
      </c>
      <c r="I341" s="106">
        <f t="shared" ref="I341:I342" si="285">IF((H341)="","",G341*(H341))</f>
        <v>0</v>
      </c>
      <c r="J341" s="106">
        <v>0</v>
      </c>
      <c r="K341" s="106">
        <f t="shared" ref="K341:K342" si="286">IF((J341)="","",G341*(J341))</f>
        <v>0</v>
      </c>
      <c r="L341" s="107">
        <f t="shared" ref="L341:L342" si="287">IF((H341+J341)="","",G341*(H341+J341))</f>
        <v>0</v>
      </c>
      <c r="M341" s="64"/>
    </row>
    <row r="342" spans="1:13" s="10" customFormat="1" ht="31.2" x14ac:dyDescent="0.3">
      <c r="A342" s="65">
        <f>IF(D342=0,"",1+MAX(A$9:A341))</f>
        <v>186</v>
      </c>
      <c r="B342" s="127"/>
      <c r="C342" s="111" t="s">
        <v>100</v>
      </c>
      <c r="D342" s="9">
        <v>34</v>
      </c>
      <c r="E342" s="9" t="s">
        <v>21</v>
      </c>
      <c r="F342" s="104">
        <v>0.1</v>
      </c>
      <c r="G342" s="105">
        <f t="shared" si="284"/>
        <v>37.4</v>
      </c>
      <c r="H342" s="106">
        <v>0</v>
      </c>
      <c r="I342" s="106">
        <f t="shared" si="285"/>
        <v>0</v>
      </c>
      <c r="J342" s="106">
        <v>0</v>
      </c>
      <c r="K342" s="106">
        <f t="shared" si="286"/>
        <v>0</v>
      </c>
      <c r="L342" s="107">
        <f t="shared" si="287"/>
        <v>0</v>
      </c>
      <c r="M342" s="64"/>
    </row>
    <row r="343" spans="1:13" s="10" customFormat="1" ht="15.6" x14ac:dyDescent="0.3">
      <c r="A343" s="65" t="str">
        <f>IF(D343=0,"",1+MAX(A$9:A342))</f>
        <v/>
      </c>
      <c r="B343" s="127"/>
      <c r="C343" s="110" t="s">
        <v>101</v>
      </c>
      <c r="D343" s="9"/>
      <c r="E343" s="9"/>
      <c r="F343" s="104"/>
      <c r="G343" s="105"/>
      <c r="H343" s="106"/>
      <c r="I343" s="106"/>
      <c r="J343" s="106"/>
      <c r="K343" s="106"/>
      <c r="L343" s="107"/>
      <c r="M343" s="64"/>
    </row>
    <row r="344" spans="1:13" s="10" customFormat="1" ht="31.2" x14ac:dyDescent="0.3">
      <c r="A344" s="65">
        <f>IF(D344=0,"",1+MAX(A$9:A343))</f>
        <v>187</v>
      </c>
      <c r="B344" s="127"/>
      <c r="C344" s="111" t="s">
        <v>132</v>
      </c>
      <c r="D344" s="9">
        <v>14</v>
      </c>
      <c r="E344" s="9" t="s">
        <v>55</v>
      </c>
      <c r="F344" s="104">
        <v>0.1</v>
      </c>
      <c r="G344" s="105">
        <f t="shared" ref="G344" si="288">(F344*D344)+D344</f>
        <v>15.4</v>
      </c>
      <c r="H344" s="106">
        <v>0</v>
      </c>
      <c r="I344" s="106">
        <f>IF((H344)="","",G344*(H344))</f>
        <v>0</v>
      </c>
      <c r="J344" s="106">
        <v>0</v>
      </c>
      <c r="K344" s="106">
        <f t="shared" ref="K344" si="289">IF((J344)="","",G344*(J344))</f>
        <v>0</v>
      </c>
      <c r="L344" s="107">
        <f t="shared" ref="L344" si="290">IF((H344+J344)="","",G344*(H344+J344))</f>
        <v>0</v>
      </c>
      <c r="M344" s="64"/>
    </row>
    <row r="345" spans="1:13" s="10" customFormat="1" ht="15.6" x14ac:dyDescent="0.3">
      <c r="A345" s="65" t="str">
        <f>IF(D345=0,"",1+MAX(A$9:A344))</f>
        <v/>
      </c>
      <c r="B345" s="127"/>
      <c r="C345" s="110" t="s">
        <v>103</v>
      </c>
      <c r="D345" s="9"/>
      <c r="E345" s="9"/>
      <c r="F345" s="104"/>
      <c r="G345" s="105"/>
      <c r="H345" s="106"/>
      <c r="I345" s="106"/>
      <c r="J345" s="106"/>
      <c r="K345" s="106"/>
      <c r="L345" s="107"/>
      <c r="M345" s="64"/>
    </row>
    <row r="346" spans="1:13" s="10" customFormat="1" ht="31.2" x14ac:dyDescent="0.3">
      <c r="A346" s="65">
        <f>IF(D346=0,"",1+MAX(A$9:A345))</f>
        <v>188</v>
      </c>
      <c r="B346" s="127"/>
      <c r="C346" s="111" t="s">
        <v>104</v>
      </c>
      <c r="D346" s="9">
        <v>78</v>
      </c>
      <c r="E346" s="9" t="s">
        <v>55</v>
      </c>
      <c r="F346" s="104">
        <v>0.1</v>
      </c>
      <c r="G346" s="105">
        <f t="shared" ref="G346" si="291">(F346*D346)+D346</f>
        <v>85.8</v>
      </c>
      <c r="H346" s="106">
        <v>0</v>
      </c>
      <c r="I346" s="106">
        <f>IF((H346)="","",G346*(H346))</f>
        <v>0</v>
      </c>
      <c r="J346" s="106">
        <v>0</v>
      </c>
      <c r="K346" s="106">
        <f t="shared" ref="K346" si="292">IF((J346)="","",G346*(J346))</f>
        <v>0</v>
      </c>
      <c r="L346" s="107">
        <f t="shared" ref="L346" si="293">IF((H346+J346)="","",G346*(H346+J346))</f>
        <v>0</v>
      </c>
      <c r="M346" s="64"/>
    </row>
    <row r="347" spans="1:13" s="10" customFormat="1" ht="15.6" x14ac:dyDescent="0.3">
      <c r="A347" s="65" t="str">
        <f>IF(D347=0,"",1+MAX(A$9:A346))</f>
        <v/>
      </c>
      <c r="B347" s="127"/>
      <c r="C347" s="110" t="s">
        <v>171</v>
      </c>
      <c r="D347" s="9"/>
      <c r="E347" s="9"/>
      <c r="F347" s="104"/>
      <c r="G347" s="105"/>
      <c r="H347" s="106"/>
      <c r="I347" s="106"/>
      <c r="J347" s="106"/>
      <c r="K347" s="106"/>
      <c r="L347" s="107"/>
      <c r="M347" s="64"/>
    </row>
    <row r="348" spans="1:13" s="10" customFormat="1" ht="31.2" x14ac:dyDescent="0.3">
      <c r="A348" s="65">
        <f>IF(D348=0,"",1+MAX(A$9:A347))</f>
        <v>189</v>
      </c>
      <c r="B348" s="127"/>
      <c r="C348" s="111" t="s">
        <v>219</v>
      </c>
      <c r="D348" s="9">
        <v>185</v>
      </c>
      <c r="E348" s="9" t="s">
        <v>55</v>
      </c>
      <c r="F348" s="104">
        <v>0.1</v>
      </c>
      <c r="G348" s="105">
        <f t="shared" ref="G348:G350" si="294">(F348*D348)+D348</f>
        <v>203.5</v>
      </c>
      <c r="H348" s="106">
        <v>0</v>
      </c>
      <c r="I348" s="106">
        <f t="shared" ref="I348:I350" si="295">IF((H348)="","",G348*(H348))</f>
        <v>0</v>
      </c>
      <c r="J348" s="106">
        <v>0</v>
      </c>
      <c r="K348" s="106">
        <f t="shared" ref="K348:K350" si="296">IF((J348)="","",G348*(J348))</f>
        <v>0</v>
      </c>
      <c r="L348" s="107">
        <f t="shared" ref="L348:L350" si="297">IF((H348+J348)="","",G348*(H348+J348))</f>
        <v>0</v>
      </c>
      <c r="M348" s="64"/>
    </row>
    <row r="349" spans="1:13" s="10" customFormat="1" ht="31.2" x14ac:dyDescent="0.3">
      <c r="A349" s="65">
        <f>IF(D349=0,"",1+MAX(A$9:A348))</f>
        <v>190</v>
      </c>
      <c r="B349" s="127"/>
      <c r="C349" s="111" t="s">
        <v>220</v>
      </c>
      <c r="D349" s="9">
        <v>36</v>
      </c>
      <c r="E349" s="9" t="s">
        <v>55</v>
      </c>
      <c r="F349" s="104">
        <v>0.1</v>
      </c>
      <c r="G349" s="105">
        <f t="shared" si="294"/>
        <v>39.6</v>
      </c>
      <c r="H349" s="106">
        <v>0</v>
      </c>
      <c r="I349" s="106">
        <f t="shared" si="295"/>
        <v>0</v>
      </c>
      <c r="J349" s="106">
        <v>0</v>
      </c>
      <c r="K349" s="106">
        <f t="shared" si="296"/>
        <v>0</v>
      </c>
      <c r="L349" s="107">
        <f t="shared" si="297"/>
        <v>0</v>
      </c>
      <c r="M349" s="64"/>
    </row>
    <row r="350" spans="1:13" s="10" customFormat="1" ht="31.2" x14ac:dyDescent="0.3">
      <c r="A350" s="65">
        <f>IF(D350=0,"",1+MAX(A$9:A349))</f>
        <v>191</v>
      </c>
      <c r="B350" s="127"/>
      <c r="C350" s="111" t="s">
        <v>221</v>
      </c>
      <c r="D350" s="9">
        <v>34</v>
      </c>
      <c r="E350" s="9" t="s">
        <v>55</v>
      </c>
      <c r="F350" s="104">
        <v>0.1</v>
      </c>
      <c r="G350" s="105">
        <f t="shared" si="294"/>
        <v>37.4</v>
      </c>
      <c r="H350" s="106">
        <v>0</v>
      </c>
      <c r="I350" s="106">
        <f t="shared" si="295"/>
        <v>0</v>
      </c>
      <c r="J350" s="106">
        <v>0</v>
      </c>
      <c r="K350" s="106">
        <f t="shared" si="296"/>
        <v>0</v>
      </c>
      <c r="L350" s="107">
        <f t="shared" si="297"/>
        <v>0</v>
      </c>
      <c r="M350" s="64"/>
    </row>
    <row r="351" spans="1:13" s="10" customFormat="1" ht="15.6" x14ac:dyDescent="0.3">
      <c r="A351" s="65" t="str">
        <f>IF(D351=0,"",1+MAX(A$9:A350))</f>
        <v/>
      </c>
      <c r="B351" s="127"/>
      <c r="C351" s="111"/>
      <c r="D351" s="9"/>
      <c r="E351" s="9"/>
      <c r="F351" s="104"/>
      <c r="G351" s="105"/>
      <c r="H351" s="106"/>
      <c r="I351" s="106"/>
      <c r="J351" s="106"/>
      <c r="K351" s="106"/>
      <c r="L351" s="107"/>
      <c r="M351" s="64"/>
    </row>
    <row r="352" spans="1:13" s="10" customFormat="1" ht="15.6" x14ac:dyDescent="0.3">
      <c r="A352" s="65" t="str">
        <f>IF(D352=0,"",1+MAX(A$9:A351))</f>
        <v/>
      </c>
      <c r="B352" s="127"/>
      <c r="C352" s="109" t="s">
        <v>234</v>
      </c>
      <c r="D352" s="9"/>
      <c r="E352" s="9"/>
      <c r="F352" s="104"/>
      <c r="G352" s="105"/>
      <c r="H352" s="106"/>
      <c r="I352" s="106"/>
      <c r="J352" s="106"/>
      <c r="K352" s="106"/>
      <c r="L352" s="107"/>
      <c r="M352" s="64"/>
    </row>
    <row r="353" spans="1:13" s="10" customFormat="1" ht="15.6" x14ac:dyDescent="0.3">
      <c r="A353" s="65" t="str">
        <f>IF(D353=0,"",1+MAX(A$9:A352))</f>
        <v/>
      </c>
      <c r="B353" s="127"/>
      <c r="C353" s="110" t="s">
        <v>92</v>
      </c>
      <c r="D353" s="9"/>
      <c r="E353" s="9"/>
      <c r="F353" s="104"/>
      <c r="G353" s="105"/>
      <c r="H353" s="106"/>
      <c r="I353" s="106"/>
      <c r="J353" s="106"/>
      <c r="K353" s="106"/>
      <c r="L353" s="107"/>
      <c r="M353" s="64"/>
    </row>
    <row r="354" spans="1:13" s="10" customFormat="1" ht="31.2" x14ac:dyDescent="0.3">
      <c r="A354" s="65">
        <f>IF(D354=0,"",1+MAX(A$9:A353))</f>
        <v>192</v>
      </c>
      <c r="B354" s="127"/>
      <c r="C354" s="111" t="s">
        <v>100</v>
      </c>
      <c r="D354" s="9">
        <v>418</v>
      </c>
      <c r="E354" s="9" t="s">
        <v>21</v>
      </c>
      <c r="F354" s="104">
        <v>0.1</v>
      </c>
      <c r="G354" s="105">
        <f t="shared" ref="G354:G357" si="298">(F354*D354)+D354</f>
        <v>459.8</v>
      </c>
      <c r="H354" s="106">
        <v>0</v>
      </c>
      <c r="I354" s="106">
        <f t="shared" ref="I354:I357" si="299">IF((H354)="","",G354*(H354))</f>
        <v>0</v>
      </c>
      <c r="J354" s="106">
        <v>0</v>
      </c>
      <c r="K354" s="106">
        <f t="shared" ref="K354:K357" si="300">IF((J354)="","",G354*(J354))</f>
        <v>0</v>
      </c>
      <c r="L354" s="107">
        <f t="shared" ref="L354:L357" si="301">IF((H354+J354)="","",G354*(H354+J354))</f>
        <v>0</v>
      </c>
      <c r="M354" s="64"/>
    </row>
    <row r="355" spans="1:13" s="10" customFormat="1" ht="31.2" x14ac:dyDescent="0.3">
      <c r="A355" s="65">
        <f>IF(D355=0,"",1+MAX(A$9:A354))</f>
        <v>193</v>
      </c>
      <c r="B355" s="127"/>
      <c r="C355" s="111" t="s">
        <v>99</v>
      </c>
      <c r="D355" s="9">
        <v>24</v>
      </c>
      <c r="E355" s="9" t="s">
        <v>21</v>
      </c>
      <c r="F355" s="104">
        <v>0.1</v>
      </c>
      <c r="G355" s="105">
        <f t="shared" si="298"/>
        <v>26.4</v>
      </c>
      <c r="H355" s="106">
        <v>0</v>
      </c>
      <c r="I355" s="106">
        <f t="shared" si="299"/>
        <v>0</v>
      </c>
      <c r="J355" s="106">
        <v>0</v>
      </c>
      <c r="K355" s="106">
        <f t="shared" si="300"/>
        <v>0</v>
      </c>
      <c r="L355" s="107">
        <f t="shared" si="301"/>
        <v>0</v>
      </c>
      <c r="M355" s="64"/>
    </row>
    <row r="356" spans="1:13" s="10" customFormat="1" ht="31.2" x14ac:dyDescent="0.3">
      <c r="A356" s="65">
        <f>IF(D356=0,"",1+MAX(A$9:A355))</f>
        <v>194</v>
      </c>
      <c r="B356" s="127"/>
      <c r="C356" s="111" t="s">
        <v>235</v>
      </c>
      <c r="D356" s="9">
        <v>47</v>
      </c>
      <c r="E356" s="9" t="s">
        <v>21</v>
      </c>
      <c r="F356" s="104">
        <v>0.1</v>
      </c>
      <c r="G356" s="105">
        <f t="shared" si="298"/>
        <v>51.7</v>
      </c>
      <c r="H356" s="106">
        <v>0</v>
      </c>
      <c r="I356" s="106">
        <f t="shared" si="299"/>
        <v>0</v>
      </c>
      <c r="J356" s="106">
        <v>0</v>
      </c>
      <c r="K356" s="106">
        <f t="shared" si="300"/>
        <v>0</v>
      </c>
      <c r="L356" s="107">
        <f t="shared" si="301"/>
        <v>0</v>
      </c>
      <c r="M356" s="64"/>
    </row>
    <row r="357" spans="1:13" s="10" customFormat="1" ht="31.2" x14ac:dyDescent="0.3">
      <c r="A357" s="65">
        <f>IF(D357=0,"",1+MAX(A$9:A356))</f>
        <v>195</v>
      </c>
      <c r="B357" s="127"/>
      <c r="C357" s="111" t="s">
        <v>235</v>
      </c>
      <c r="D357" s="9">
        <v>333</v>
      </c>
      <c r="E357" s="9" t="s">
        <v>21</v>
      </c>
      <c r="F357" s="104">
        <v>0.1</v>
      </c>
      <c r="G357" s="105">
        <f t="shared" si="298"/>
        <v>366.3</v>
      </c>
      <c r="H357" s="106">
        <v>0</v>
      </c>
      <c r="I357" s="106">
        <f t="shared" si="299"/>
        <v>0</v>
      </c>
      <c r="J357" s="106">
        <v>0</v>
      </c>
      <c r="K357" s="106">
        <f t="shared" si="300"/>
        <v>0</v>
      </c>
      <c r="L357" s="107">
        <f t="shared" si="301"/>
        <v>0</v>
      </c>
      <c r="M357" s="64"/>
    </row>
    <row r="358" spans="1:13" s="10" customFormat="1" ht="15.6" x14ac:dyDescent="0.3">
      <c r="A358" s="65" t="str">
        <f>IF(D358=0,"",1+MAX(A$9:A357))</f>
        <v/>
      </c>
      <c r="B358" s="127"/>
      <c r="C358" s="110" t="s">
        <v>101</v>
      </c>
      <c r="D358" s="9"/>
      <c r="E358" s="9"/>
      <c r="F358" s="104"/>
      <c r="G358" s="105"/>
      <c r="H358" s="106"/>
      <c r="I358" s="106"/>
      <c r="J358" s="106"/>
      <c r="K358" s="106"/>
      <c r="L358" s="107"/>
      <c r="M358" s="64"/>
    </row>
    <row r="359" spans="1:13" s="10" customFormat="1" ht="31.2" x14ac:dyDescent="0.3">
      <c r="A359" s="65">
        <f>IF(D359=0,"",1+MAX(A$9:A358))</f>
        <v>196</v>
      </c>
      <c r="B359" s="127"/>
      <c r="C359" s="111" t="s">
        <v>132</v>
      </c>
      <c r="D359" s="9">
        <v>46</v>
      </c>
      <c r="E359" s="9" t="s">
        <v>55</v>
      </c>
      <c r="F359" s="104">
        <v>0.1</v>
      </c>
      <c r="G359" s="105">
        <f t="shared" ref="G359" si="302">(F359*D359)+D359</f>
        <v>50.6</v>
      </c>
      <c r="H359" s="106">
        <v>0</v>
      </c>
      <c r="I359" s="106">
        <f>IF((H359)="","",G359*(H359))</f>
        <v>0</v>
      </c>
      <c r="J359" s="106">
        <v>0</v>
      </c>
      <c r="K359" s="106">
        <f t="shared" ref="K359" si="303">IF((J359)="","",G359*(J359))</f>
        <v>0</v>
      </c>
      <c r="L359" s="107">
        <f t="shared" ref="L359" si="304">IF((H359+J359)="","",G359*(H359+J359))</f>
        <v>0</v>
      </c>
      <c r="M359" s="64"/>
    </row>
    <row r="360" spans="1:13" s="10" customFormat="1" ht="15.6" x14ac:dyDescent="0.3">
      <c r="A360" s="65" t="str">
        <f>IF(D360=0,"",1+MAX(A$9:A359))</f>
        <v/>
      </c>
      <c r="B360" s="127"/>
      <c r="C360" s="110" t="s">
        <v>103</v>
      </c>
      <c r="D360" s="9"/>
      <c r="E360" s="9"/>
      <c r="F360" s="104"/>
      <c r="G360" s="105"/>
      <c r="H360" s="106"/>
      <c r="I360" s="106"/>
      <c r="J360" s="106"/>
      <c r="K360" s="106"/>
      <c r="L360" s="107"/>
      <c r="M360" s="64"/>
    </row>
    <row r="361" spans="1:13" s="10" customFormat="1" ht="31.2" x14ac:dyDescent="0.3">
      <c r="A361" s="65">
        <f>IF(D361=0,"",1+MAX(A$9:A360))</f>
        <v>197</v>
      </c>
      <c r="B361" s="127"/>
      <c r="C361" s="111" t="s">
        <v>129</v>
      </c>
      <c r="D361" s="9">
        <v>173</v>
      </c>
      <c r="E361" s="9" t="s">
        <v>55</v>
      </c>
      <c r="F361" s="104">
        <v>0.1</v>
      </c>
      <c r="G361" s="105">
        <f t="shared" ref="G361" si="305">(F361*D361)+D361</f>
        <v>190.3</v>
      </c>
      <c r="H361" s="106">
        <v>0</v>
      </c>
      <c r="I361" s="106">
        <f>IF((H361)="","",G361*(H361))</f>
        <v>0</v>
      </c>
      <c r="J361" s="106">
        <v>0</v>
      </c>
      <c r="K361" s="106">
        <f t="shared" ref="K361" si="306">IF((J361)="","",G361*(J361))</f>
        <v>0</v>
      </c>
      <c r="L361" s="107">
        <f t="shared" ref="L361" si="307">IF((H361+J361)="","",G361*(H361+J361))</f>
        <v>0</v>
      </c>
      <c r="M361" s="64"/>
    </row>
    <row r="362" spans="1:13" s="10" customFormat="1" ht="15.6" x14ac:dyDescent="0.3">
      <c r="A362" s="65" t="str">
        <f>IF(D362=0,"",1+MAX(A$9:A361))</f>
        <v/>
      </c>
      <c r="B362" s="127"/>
      <c r="C362" s="110" t="s">
        <v>236</v>
      </c>
      <c r="D362" s="9"/>
      <c r="E362" s="9"/>
      <c r="F362" s="104"/>
      <c r="G362" s="105"/>
      <c r="H362" s="106"/>
      <c r="I362" s="106"/>
      <c r="J362" s="106"/>
      <c r="K362" s="106"/>
      <c r="L362" s="107"/>
      <c r="M362" s="64"/>
    </row>
    <row r="363" spans="1:13" s="10" customFormat="1" ht="31.2" x14ac:dyDescent="0.3">
      <c r="A363" s="65">
        <f>IF(D363=0,"",1+MAX(A$9:A362))</f>
        <v>198</v>
      </c>
      <c r="B363" s="127"/>
      <c r="C363" s="111" t="s">
        <v>237</v>
      </c>
      <c r="D363" s="9">
        <v>255</v>
      </c>
      <c r="E363" s="9" t="s">
        <v>55</v>
      </c>
      <c r="F363" s="104">
        <v>0.1</v>
      </c>
      <c r="G363" s="105">
        <f t="shared" ref="G363" si="308">(F363*D363)+D363</f>
        <v>280.5</v>
      </c>
      <c r="H363" s="106">
        <v>0</v>
      </c>
      <c r="I363" s="106">
        <f>IF((H363)="","",G363*(H363))</f>
        <v>0</v>
      </c>
      <c r="J363" s="106">
        <v>0</v>
      </c>
      <c r="K363" s="106">
        <f t="shared" ref="K363" si="309">IF((J363)="","",G363*(J363))</f>
        <v>0</v>
      </c>
      <c r="L363" s="107">
        <f t="shared" ref="L363" si="310">IF((H363+J363)="","",G363*(H363+J363))</f>
        <v>0</v>
      </c>
      <c r="M363" s="64"/>
    </row>
    <row r="364" spans="1:13" s="10" customFormat="1" ht="15.6" x14ac:dyDescent="0.3">
      <c r="A364" s="65" t="str">
        <f>IF(D364=0,"",1+MAX(A$9:A363))</f>
        <v/>
      </c>
      <c r="B364" s="127"/>
      <c r="C364" s="110" t="s">
        <v>171</v>
      </c>
      <c r="D364" s="9"/>
      <c r="E364" s="9"/>
      <c r="F364" s="104"/>
      <c r="G364" s="105"/>
      <c r="H364" s="106"/>
      <c r="I364" s="106"/>
      <c r="J364" s="106"/>
      <c r="K364" s="106"/>
      <c r="L364" s="107"/>
      <c r="M364" s="64"/>
    </row>
    <row r="365" spans="1:13" s="10" customFormat="1" ht="31.2" x14ac:dyDescent="0.3">
      <c r="A365" s="65">
        <f>IF(D365=0,"",1+MAX(A$9:A364))</f>
        <v>199</v>
      </c>
      <c r="B365" s="127"/>
      <c r="C365" s="111" t="s">
        <v>219</v>
      </c>
      <c r="D365" s="9">
        <v>63</v>
      </c>
      <c r="E365" s="9" t="s">
        <v>55</v>
      </c>
      <c r="F365" s="104">
        <v>0.1</v>
      </c>
      <c r="G365" s="105">
        <f t="shared" ref="G365:G367" si="311">(F365*D365)+D365</f>
        <v>69.3</v>
      </c>
      <c r="H365" s="106">
        <v>0</v>
      </c>
      <c r="I365" s="106">
        <f t="shared" ref="I365:I367" si="312">IF((H365)="","",G365*(H365))</f>
        <v>0</v>
      </c>
      <c r="J365" s="106">
        <v>0</v>
      </c>
      <c r="K365" s="106">
        <f t="shared" ref="K365:K367" si="313">IF((J365)="","",G365*(J365))</f>
        <v>0</v>
      </c>
      <c r="L365" s="107">
        <f t="shared" ref="L365:L367" si="314">IF((H365+J365)="","",G365*(H365+J365))</f>
        <v>0</v>
      </c>
      <c r="M365" s="64"/>
    </row>
    <row r="366" spans="1:13" s="10" customFormat="1" ht="31.2" x14ac:dyDescent="0.3">
      <c r="A366" s="65">
        <f>IF(D366=0,"",1+MAX(A$9:A365))</f>
        <v>200</v>
      </c>
      <c r="B366" s="127"/>
      <c r="C366" s="111" t="s">
        <v>238</v>
      </c>
      <c r="D366" s="9">
        <v>173</v>
      </c>
      <c r="E366" s="9" t="s">
        <v>55</v>
      </c>
      <c r="F366" s="104">
        <v>0.1</v>
      </c>
      <c r="G366" s="105">
        <f t="shared" si="311"/>
        <v>190.3</v>
      </c>
      <c r="H366" s="106">
        <v>0</v>
      </c>
      <c r="I366" s="106">
        <f t="shared" si="312"/>
        <v>0</v>
      </c>
      <c r="J366" s="106">
        <v>0</v>
      </c>
      <c r="K366" s="106">
        <f t="shared" si="313"/>
        <v>0</v>
      </c>
      <c r="L366" s="107">
        <f t="shared" si="314"/>
        <v>0</v>
      </c>
      <c r="M366" s="64"/>
    </row>
    <row r="367" spans="1:13" s="10" customFormat="1" ht="31.2" x14ac:dyDescent="0.3">
      <c r="A367" s="65">
        <f>IF(D367=0,"",1+MAX(A$9:A366))</f>
        <v>201</v>
      </c>
      <c r="B367" s="127"/>
      <c r="C367" s="111" t="s">
        <v>220</v>
      </c>
      <c r="D367" s="9">
        <v>87</v>
      </c>
      <c r="E367" s="9" t="s">
        <v>55</v>
      </c>
      <c r="F367" s="104">
        <v>0.1</v>
      </c>
      <c r="G367" s="105">
        <f t="shared" si="311"/>
        <v>95.7</v>
      </c>
      <c r="H367" s="106">
        <v>0</v>
      </c>
      <c r="I367" s="106">
        <f t="shared" si="312"/>
        <v>0</v>
      </c>
      <c r="J367" s="106">
        <v>0</v>
      </c>
      <c r="K367" s="106">
        <f t="shared" si="313"/>
        <v>0</v>
      </c>
      <c r="L367" s="107">
        <f t="shared" si="314"/>
        <v>0</v>
      </c>
      <c r="M367" s="64"/>
    </row>
    <row r="368" spans="1:13" s="10" customFormat="1" ht="15.6" x14ac:dyDescent="0.3">
      <c r="A368" s="65" t="str">
        <f>IF(D368=0,"",1+MAX(A$9:A367))</f>
        <v/>
      </c>
      <c r="B368" s="127"/>
      <c r="C368" s="111"/>
      <c r="D368" s="9"/>
      <c r="E368" s="9"/>
      <c r="F368" s="104"/>
      <c r="G368" s="105"/>
      <c r="H368" s="106"/>
      <c r="I368" s="106"/>
      <c r="J368" s="106"/>
      <c r="K368" s="106"/>
      <c r="L368" s="107"/>
      <c r="M368" s="64"/>
    </row>
    <row r="369" spans="1:13" s="10" customFormat="1" ht="15.6" x14ac:dyDescent="0.3">
      <c r="A369" s="65" t="str">
        <f>IF(D369=0,"",1+MAX(A$9:A368))</f>
        <v/>
      </c>
      <c r="B369" s="127"/>
      <c r="C369" s="109" t="s">
        <v>239</v>
      </c>
      <c r="D369" s="9"/>
      <c r="E369" s="9"/>
      <c r="F369" s="104"/>
      <c r="G369" s="105"/>
      <c r="H369" s="106"/>
      <c r="I369" s="106"/>
      <c r="J369" s="106"/>
      <c r="K369" s="106"/>
      <c r="L369" s="107"/>
      <c r="M369" s="64"/>
    </row>
    <row r="370" spans="1:13" s="10" customFormat="1" ht="15.6" x14ac:dyDescent="0.3">
      <c r="A370" s="65" t="str">
        <f>IF(D370=0,"",1+MAX(A$9:A369))</f>
        <v/>
      </c>
      <c r="B370" s="127"/>
      <c r="C370" s="110" t="s">
        <v>80</v>
      </c>
      <c r="D370" s="9"/>
      <c r="E370" s="9"/>
      <c r="F370" s="104"/>
      <c r="G370" s="105"/>
      <c r="H370" s="106"/>
      <c r="I370" s="106"/>
      <c r="J370" s="106"/>
      <c r="K370" s="106"/>
      <c r="L370" s="107"/>
      <c r="M370" s="64"/>
    </row>
    <row r="371" spans="1:13" s="10" customFormat="1" ht="31.2" x14ac:dyDescent="0.3">
      <c r="A371" s="65">
        <f>IF(D371=0,"",1+MAX(A$9:A370))</f>
        <v>202</v>
      </c>
      <c r="B371" s="127"/>
      <c r="C371" s="111" t="s">
        <v>240</v>
      </c>
      <c r="D371" s="9">
        <v>1</v>
      </c>
      <c r="E371" s="9" t="s">
        <v>54</v>
      </c>
      <c r="F371" s="104">
        <v>0</v>
      </c>
      <c r="G371" s="105">
        <f t="shared" ref="G371:G375" si="315">(F371*D371)+D371</f>
        <v>1</v>
      </c>
      <c r="H371" s="106">
        <v>0</v>
      </c>
      <c r="I371" s="106">
        <f t="shared" ref="I371:I375" si="316">IF((H371)="","",G371*(H371))</f>
        <v>0</v>
      </c>
      <c r="J371" s="106">
        <v>0</v>
      </c>
      <c r="K371" s="106">
        <f t="shared" ref="K371:K375" si="317">IF((J371)="","",G371*(J371))</f>
        <v>0</v>
      </c>
      <c r="L371" s="107">
        <f t="shared" ref="L371:L375" si="318">IF((H371+J371)="","",G371*(H371+J371))</f>
        <v>0</v>
      </c>
      <c r="M371" s="64"/>
    </row>
    <row r="372" spans="1:13" s="10" customFormat="1" ht="31.2" x14ac:dyDescent="0.3">
      <c r="A372" s="65">
        <f>IF(D372=0,"",1+MAX(A$9:A371))</f>
        <v>203</v>
      </c>
      <c r="B372" s="127"/>
      <c r="C372" s="111" t="s">
        <v>241</v>
      </c>
      <c r="D372" s="9">
        <v>1</v>
      </c>
      <c r="E372" s="9" t="s">
        <v>54</v>
      </c>
      <c r="F372" s="104">
        <v>0</v>
      </c>
      <c r="G372" s="105">
        <f t="shared" si="315"/>
        <v>1</v>
      </c>
      <c r="H372" s="106">
        <v>0</v>
      </c>
      <c r="I372" s="106">
        <f t="shared" si="316"/>
        <v>0</v>
      </c>
      <c r="J372" s="106">
        <v>0</v>
      </c>
      <c r="K372" s="106">
        <f t="shared" si="317"/>
        <v>0</v>
      </c>
      <c r="L372" s="107">
        <f t="shared" si="318"/>
        <v>0</v>
      </c>
      <c r="M372" s="64"/>
    </row>
    <row r="373" spans="1:13" s="10" customFormat="1" ht="31.2" x14ac:dyDescent="0.3">
      <c r="A373" s="65">
        <f>IF(D373=0,"",1+MAX(A$9:A372))</f>
        <v>204</v>
      </c>
      <c r="B373" s="127"/>
      <c r="C373" s="111" t="s">
        <v>242</v>
      </c>
      <c r="D373" s="9">
        <v>4</v>
      </c>
      <c r="E373" s="9" t="s">
        <v>54</v>
      </c>
      <c r="F373" s="104">
        <v>0</v>
      </c>
      <c r="G373" s="105">
        <f t="shared" si="315"/>
        <v>4</v>
      </c>
      <c r="H373" s="106">
        <v>0</v>
      </c>
      <c r="I373" s="106">
        <f t="shared" si="316"/>
        <v>0</v>
      </c>
      <c r="J373" s="106">
        <v>0</v>
      </c>
      <c r="K373" s="106">
        <f t="shared" si="317"/>
        <v>0</v>
      </c>
      <c r="L373" s="107">
        <f t="shared" si="318"/>
        <v>0</v>
      </c>
      <c r="M373" s="64"/>
    </row>
    <row r="374" spans="1:13" s="10" customFormat="1" ht="31.2" x14ac:dyDescent="0.3">
      <c r="A374" s="65">
        <f>IF(D374=0,"",1+MAX(A$9:A373))</f>
        <v>205</v>
      </c>
      <c r="B374" s="127"/>
      <c r="C374" s="111" t="s">
        <v>243</v>
      </c>
      <c r="D374" s="9">
        <v>2</v>
      </c>
      <c r="E374" s="9" t="s">
        <v>54</v>
      </c>
      <c r="F374" s="104">
        <v>0</v>
      </c>
      <c r="G374" s="105">
        <f t="shared" si="315"/>
        <v>2</v>
      </c>
      <c r="H374" s="106">
        <v>0</v>
      </c>
      <c r="I374" s="106">
        <f t="shared" si="316"/>
        <v>0</v>
      </c>
      <c r="J374" s="106">
        <v>0</v>
      </c>
      <c r="K374" s="106">
        <f t="shared" si="317"/>
        <v>0</v>
      </c>
      <c r="L374" s="107">
        <f t="shared" si="318"/>
        <v>0</v>
      </c>
      <c r="M374" s="64"/>
    </row>
    <row r="375" spans="1:13" s="10" customFormat="1" ht="31.2" x14ac:dyDescent="0.3">
      <c r="A375" s="65">
        <f>IF(D375=0,"",1+MAX(A$9:A374))</f>
        <v>206</v>
      </c>
      <c r="B375" s="127"/>
      <c r="C375" s="111" t="s">
        <v>244</v>
      </c>
      <c r="D375" s="9">
        <v>1</v>
      </c>
      <c r="E375" s="9" t="s">
        <v>54</v>
      </c>
      <c r="F375" s="104">
        <v>0</v>
      </c>
      <c r="G375" s="105">
        <f t="shared" si="315"/>
        <v>1</v>
      </c>
      <c r="H375" s="106">
        <v>0</v>
      </c>
      <c r="I375" s="106">
        <f t="shared" si="316"/>
        <v>0</v>
      </c>
      <c r="J375" s="106">
        <v>0</v>
      </c>
      <c r="K375" s="106">
        <f t="shared" si="317"/>
        <v>0</v>
      </c>
      <c r="L375" s="107">
        <f t="shared" si="318"/>
        <v>0</v>
      </c>
      <c r="M375" s="64"/>
    </row>
    <row r="376" spans="1:13" s="10" customFormat="1" ht="15.6" x14ac:dyDescent="0.3">
      <c r="A376" s="65" t="str">
        <f>IF(D376=0,"",1+MAX(A$9:A375))</f>
        <v/>
      </c>
      <c r="B376" s="127"/>
      <c r="C376" s="110" t="s">
        <v>92</v>
      </c>
      <c r="D376" s="9"/>
      <c r="E376" s="9"/>
      <c r="F376" s="104"/>
      <c r="G376" s="105"/>
      <c r="H376" s="106"/>
      <c r="I376" s="106"/>
      <c r="J376" s="106"/>
      <c r="K376" s="106"/>
      <c r="L376" s="107"/>
      <c r="M376" s="64"/>
    </row>
    <row r="377" spans="1:13" s="10" customFormat="1" ht="31.2" x14ac:dyDescent="0.3">
      <c r="A377" s="65">
        <f>IF(D377=0,"",1+MAX(A$9:A376))</f>
        <v>207</v>
      </c>
      <c r="B377" s="127"/>
      <c r="C377" s="111" t="s">
        <v>100</v>
      </c>
      <c r="D377" s="9">
        <v>125</v>
      </c>
      <c r="E377" s="9" t="s">
        <v>21</v>
      </c>
      <c r="F377" s="104">
        <v>0.1</v>
      </c>
      <c r="G377" s="105">
        <f t="shared" ref="G377:G379" si="319">(F377*D377)+D377</f>
        <v>137.5</v>
      </c>
      <c r="H377" s="106">
        <v>0</v>
      </c>
      <c r="I377" s="106">
        <f t="shared" ref="I377:I379" si="320">IF((H377)="","",G377*(H377))</f>
        <v>0</v>
      </c>
      <c r="J377" s="106">
        <v>0</v>
      </c>
      <c r="K377" s="106">
        <f t="shared" ref="K377:K379" si="321">IF((J377)="","",G377*(J377))</f>
        <v>0</v>
      </c>
      <c r="L377" s="107">
        <f t="shared" ref="L377:L379" si="322">IF((H377+J377)="","",G377*(H377+J377))</f>
        <v>0</v>
      </c>
      <c r="M377" s="64"/>
    </row>
    <row r="378" spans="1:13" s="10" customFormat="1" ht="31.2" x14ac:dyDescent="0.3">
      <c r="A378" s="65">
        <f>IF(D378=0,"",1+MAX(A$9:A377))</f>
        <v>208</v>
      </c>
      <c r="B378" s="127"/>
      <c r="C378" s="111" t="s">
        <v>99</v>
      </c>
      <c r="D378" s="9">
        <v>51</v>
      </c>
      <c r="E378" s="9" t="s">
        <v>21</v>
      </c>
      <c r="F378" s="104">
        <v>0.1</v>
      </c>
      <c r="G378" s="105">
        <f t="shared" si="319"/>
        <v>56.1</v>
      </c>
      <c r="H378" s="106">
        <v>0</v>
      </c>
      <c r="I378" s="106">
        <f t="shared" si="320"/>
        <v>0</v>
      </c>
      <c r="J378" s="106">
        <v>0</v>
      </c>
      <c r="K378" s="106">
        <f t="shared" si="321"/>
        <v>0</v>
      </c>
      <c r="L378" s="107">
        <f t="shared" si="322"/>
        <v>0</v>
      </c>
      <c r="M378" s="64"/>
    </row>
    <row r="379" spans="1:13" s="10" customFormat="1" ht="31.2" x14ac:dyDescent="0.3">
      <c r="A379" s="65">
        <f>IF(D379=0,"",1+MAX(A$9:A378))</f>
        <v>209</v>
      </c>
      <c r="B379" s="127"/>
      <c r="C379" s="111" t="s">
        <v>245</v>
      </c>
      <c r="D379" s="9">
        <v>97</v>
      </c>
      <c r="E379" s="9" t="s">
        <v>21</v>
      </c>
      <c r="F379" s="104">
        <v>0.1</v>
      </c>
      <c r="G379" s="105">
        <f t="shared" si="319"/>
        <v>106.7</v>
      </c>
      <c r="H379" s="106">
        <v>0</v>
      </c>
      <c r="I379" s="106">
        <f t="shared" si="320"/>
        <v>0</v>
      </c>
      <c r="J379" s="106">
        <v>0</v>
      </c>
      <c r="K379" s="106">
        <f t="shared" si="321"/>
        <v>0</v>
      </c>
      <c r="L379" s="107">
        <f t="shared" si="322"/>
        <v>0</v>
      </c>
      <c r="M379" s="64"/>
    </row>
    <row r="380" spans="1:13" s="10" customFormat="1" ht="15.6" x14ac:dyDescent="0.3">
      <c r="A380" s="65" t="str">
        <f>IF(D380=0,"",1+MAX(A$9:A379))</f>
        <v/>
      </c>
      <c r="B380" s="127"/>
      <c r="C380" s="110" t="s">
        <v>101</v>
      </c>
      <c r="D380" s="9"/>
      <c r="E380" s="9"/>
      <c r="F380" s="104"/>
      <c r="G380" s="105"/>
      <c r="H380" s="106"/>
      <c r="I380" s="106"/>
      <c r="J380" s="106"/>
      <c r="K380" s="106"/>
      <c r="L380" s="107"/>
      <c r="M380" s="64"/>
    </row>
    <row r="381" spans="1:13" s="10" customFormat="1" ht="31.2" x14ac:dyDescent="0.3">
      <c r="A381" s="65">
        <f>IF(D381=0,"",1+MAX(A$9:A380))</f>
        <v>210</v>
      </c>
      <c r="B381" s="127"/>
      <c r="C381" s="111" t="s">
        <v>128</v>
      </c>
      <c r="D381" s="9">
        <v>38</v>
      </c>
      <c r="E381" s="9" t="s">
        <v>55</v>
      </c>
      <c r="F381" s="104">
        <v>0.1</v>
      </c>
      <c r="G381" s="105">
        <f t="shared" ref="G381" si="323">(F381*D381)+D381</f>
        <v>41.8</v>
      </c>
      <c r="H381" s="106">
        <v>0</v>
      </c>
      <c r="I381" s="106">
        <f>IF((H381)="","",G381*(H381))</f>
        <v>0</v>
      </c>
      <c r="J381" s="106">
        <v>0</v>
      </c>
      <c r="K381" s="106">
        <f t="shared" ref="K381" si="324">IF((J381)="","",G381*(J381))</f>
        <v>0</v>
      </c>
      <c r="L381" s="107">
        <f t="shared" ref="L381" si="325">IF((H381+J381)="","",G381*(H381+J381))</f>
        <v>0</v>
      </c>
      <c r="M381" s="64"/>
    </row>
    <row r="382" spans="1:13" s="10" customFormat="1" ht="15.6" x14ac:dyDescent="0.3">
      <c r="A382" s="65" t="str">
        <f>IF(D382=0,"",1+MAX(A$9:A381))</f>
        <v/>
      </c>
      <c r="B382" s="127"/>
      <c r="C382" s="110" t="s">
        <v>103</v>
      </c>
      <c r="D382" s="9"/>
      <c r="E382" s="9"/>
      <c r="F382" s="104"/>
      <c r="G382" s="105"/>
      <c r="H382" s="106"/>
      <c r="I382" s="106"/>
      <c r="J382" s="106"/>
      <c r="K382" s="106"/>
      <c r="L382" s="107"/>
      <c r="M382" s="64"/>
    </row>
    <row r="383" spans="1:13" s="10" customFormat="1" ht="31.2" x14ac:dyDescent="0.3">
      <c r="A383" s="65">
        <f>IF(D383=0,"",1+MAX(A$9:A382))</f>
        <v>211</v>
      </c>
      <c r="B383" s="127"/>
      <c r="C383" s="111" t="s">
        <v>129</v>
      </c>
      <c r="D383" s="9">
        <v>39</v>
      </c>
      <c r="E383" s="9" t="s">
        <v>55</v>
      </c>
      <c r="F383" s="104">
        <v>0.1</v>
      </c>
      <c r="G383" s="105">
        <f t="shared" ref="G383" si="326">(F383*D383)+D383</f>
        <v>42.9</v>
      </c>
      <c r="H383" s="106">
        <v>0</v>
      </c>
      <c r="I383" s="106">
        <f>IF((H383)="","",G383*(H383))</f>
        <v>0</v>
      </c>
      <c r="J383" s="106">
        <v>0</v>
      </c>
      <c r="K383" s="106">
        <f t="shared" ref="K383" si="327">IF((J383)="","",G383*(J383))</f>
        <v>0</v>
      </c>
      <c r="L383" s="107">
        <f t="shared" ref="L383" si="328">IF((H383+J383)="","",G383*(H383+J383))</f>
        <v>0</v>
      </c>
      <c r="M383" s="64"/>
    </row>
    <row r="384" spans="1:13" s="10" customFormat="1" ht="15.6" x14ac:dyDescent="0.3">
      <c r="A384" s="65" t="str">
        <f>IF(D384=0,"",1+MAX(A$9:A383))</f>
        <v/>
      </c>
      <c r="B384" s="127"/>
      <c r="C384" s="110" t="s">
        <v>171</v>
      </c>
      <c r="D384" s="9"/>
      <c r="E384" s="9"/>
      <c r="F384" s="104"/>
      <c r="G384" s="105"/>
      <c r="H384" s="106"/>
      <c r="I384" s="106"/>
      <c r="J384" s="106"/>
      <c r="K384" s="106"/>
      <c r="L384" s="107"/>
      <c r="M384" s="64"/>
    </row>
    <row r="385" spans="1:13" s="10" customFormat="1" ht="31.2" x14ac:dyDescent="0.3">
      <c r="A385" s="65">
        <f>IF(D385=0,"",1+MAX(A$9:A384))</f>
        <v>212</v>
      </c>
      <c r="B385" s="127"/>
      <c r="C385" s="111" t="s">
        <v>238</v>
      </c>
      <c r="D385" s="9">
        <v>49</v>
      </c>
      <c r="E385" s="9" t="s">
        <v>55</v>
      </c>
      <c r="F385" s="104">
        <v>0.1</v>
      </c>
      <c r="G385" s="105">
        <f t="shared" ref="G385:G388" si="329">(F385*D385)+D385</f>
        <v>53.9</v>
      </c>
      <c r="H385" s="106">
        <v>0</v>
      </c>
      <c r="I385" s="106">
        <f t="shared" ref="I385:I388" si="330">IF((H385)="","",G385*(H385))</f>
        <v>0</v>
      </c>
      <c r="J385" s="106">
        <v>0</v>
      </c>
      <c r="K385" s="106">
        <f t="shared" ref="K385:K388" si="331">IF((J385)="","",G385*(J385))</f>
        <v>0</v>
      </c>
      <c r="L385" s="107">
        <f t="shared" ref="L385:L388" si="332">IF((H385+J385)="","",G385*(H385+J385))</f>
        <v>0</v>
      </c>
      <c r="M385" s="64"/>
    </row>
    <row r="386" spans="1:13" s="10" customFormat="1" ht="31.2" x14ac:dyDescent="0.3">
      <c r="A386" s="65">
        <f>IF(D386=0,"",1+MAX(A$9:A385))</f>
        <v>213</v>
      </c>
      <c r="B386" s="127"/>
      <c r="C386" s="111" t="s">
        <v>220</v>
      </c>
      <c r="D386" s="9">
        <v>48</v>
      </c>
      <c r="E386" s="9" t="s">
        <v>55</v>
      </c>
      <c r="F386" s="104">
        <v>0.1</v>
      </c>
      <c r="G386" s="105">
        <f t="shared" si="329"/>
        <v>52.8</v>
      </c>
      <c r="H386" s="106">
        <v>0</v>
      </c>
      <c r="I386" s="106">
        <f t="shared" si="330"/>
        <v>0</v>
      </c>
      <c r="J386" s="106">
        <v>0</v>
      </c>
      <c r="K386" s="106">
        <f t="shared" si="331"/>
        <v>0</v>
      </c>
      <c r="L386" s="107">
        <f t="shared" si="332"/>
        <v>0</v>
      </c>
      <c r="M386" s="64"/>
    </row>
    <row r="387" spans="1:13" s="10" customFormat="1" ht="31.2" x14ac:dyDescent="0.3">
      <c r="A387" s="65">
        <f>IF(D387=0,"",1+MAX(A$9:A386))</f>
        <v>214</v>
      </c>
      <c r="B387" s="127"/>
      <c r="C387" s="111" t="s">
        <v>221</v>
      </c>
      <c r="D387" s="9">
        <v>43</v>
      </c>
      <c r="E387" s="9" t="s">
        <v>55</v>
      </c>
      <c r="F387" s="104">
        <v>0.1</v>
      </c>
      <c r="G387" s="105">
        <f t="shared" si="329"/>
        <v>47.3</v>
      </c>
      <c r="H387" s="106">
        <v>0</v>
      </c>
      <c r="I387" s="106">
        <f t="shared" si="330"/>
        <v>0</v>
      </c>
      <c r="J387" s="106">
        <v>0</v>
      </c>
      <c r="K387" s="106">
        <f t="shared" si="331"/>
        <v>0</v>
      </c>
      <c r="L387" s="107">
        <f t="shared" si="332"/>
        <v>0</v>
      </c>
      <c r="M387" s="64"/>
    </row>
    <row r="388" spans="1:13" s="10" customFormat="1" ht="31.2" x14ac:dyDescent="0.3">
      <c r="A388" s="65">
        <f>IF(D388=0,"",1+MAX(A$9:A387))</f>
        <v>215</v>
      </c>
      <c r="B388" s="127"/>
      <c r="C388" s="111" t="s">
        <v>246</v>
      </c>
      <c r="D388" s="9">
        <v>45</v>
      </c>
      <c r="E388" s="9" t="s">
        <v>55</v>
      </c>
      <c r="F388" s="104">
        <v>0.1</v>
      </c>
      <c r="G388" s="105">
        <f t="shared" si="329"/>
        <v>49.5</v>
      </c>
      <c r="H388" s="106">
        <v>0</v>
      </c>
      <c r="I388" s="106">
        <f t="shared" si="330"/>
        <v>0</v>
      </c>
      <c r="J388" s="106">
        <v>0</v>
      </c>
      <c r="K388" s="106">
        <f t="shared" si="331"/>
        <v>0</v>
      </c>
      <c r="L388" s="107">
        <f t="shared" si="332"/>
        <v>0</v>
      </c>
      <c r="M388" s="64"/>
    </row>
    <row r="389" spans="1:13" s="10" customFormat="1" ht="15.6" x14ac:dyDescent="0.3">
      <c r="A389" s="65" t="str">
        <f>IF(D389=0,"",1+MAX(A$9:A388))</f>
        <v/>
      </c>
      <c r="B389" s="127"/>
      <c r="C389" s="111"/>
      <c r="D389" s="9"/>
      <c r="E389" s="9"/>
      <c r="F389" s="104"/>
      <c r="G389" s="105"/>
      <c r="H389" s="106"/>
      <c r="I389" s="106"/>
      <c r="J389" s="106"/>
      <c r="K389" s="106"/>
      <c r="L389" s="107"/>
      <c r="M389" s="64"/>
    </row>
    <row r="390" spans="1:13" s="10" customFormat="1" ht="15.6" x14ac:dyDescent="0.3">
      <c r="A390" s="65" t="str">
        <f>IF(D390=0,"",1+MAX(A$9:A389))</f>
        <v/>
      </c>
      <c r="B390" s="127"/>
      <c r="C390" s="109" t="s">
        <v>247</v>
      </c>
      <c r="D390" s="9"/>
      <c r="E390" s="9"/>
      <c r="F390" s="104"/>
      <c r="G390" s="105"/>
      <c r="H390" s="106"/>
      <c r="I390" s="106"/>
      <c r="J390" s="106"/>
      <c r="K390" s="106"/>
      <c r="L390" s="107"/>
      <c r="M390" s="64"/>
    </row>
    <row r="391" spans="1:13" s="10" customFormat="1" ht="15.6" x14ac:dyDescent="0.3">
      <c r="A391" s="65" t="str">
        <f>IF(D391=0,"",1+MAX(A$9:A390))</f>
        <v/>
      </c>
      <c r="B391" s="127"/>
      <c r="C391" s="110" t="s">
        <v>80</v>
      </c>
      <c r="D391" s="9"/>
      <c r="E391" s="9"/>
      <c r="F391" s="104"/>
      <c r="G391" s="105"/>
      <c r="H391" s="106"/>
      <c r="I391" s="106"/>
      <c r="J391" s="106"/>
      <c r="K391" s="106"/>
      <c r="L391" s="107"/>
      <c r="M391" s="64"/>
    </row>
    <row r="392" spans="1:13" s="10" customFormat="1" ht="31.2" x14ac:dyDescent="0.3">
      <c r="A392" s="65">
        <f>IF(D392=0,"",1+MAX(A$9:A391))</f>
        <v>216</v>
      </c>
      <c r="B392" s="127"/>
      <c r="C392" s="111" t="s">
        <v>248</v>
      </c>
      <c r="D392" s="9">
        <v>1</v>
      </c>
      <c r="E392" s="9" t="s">
        <v>54</v>
      </c>
      <c r="F392" s="104">
        <v>0</v>
      </c>
      <c r="G392" s="105">
        <f t="shared" ref="G392:G393" si="333">(F392*D392)+D392</f>
        <v>1</v>
      </c>
      <c r="H392" s="106">
        <v>0</v>
      </c>
      <c r="I392" s="106">
        <f t="shared" ref="I392:I393" si="334">IF((H392)="","",G392*(H392))</f>
        <v>0</v>
      </c>
      <c r="J392" s="106">
        <v>0</v>
      </c>
      <c r="K392" s="106">
        <f t="shared" ref="K392:K393" si="335">IF((J392)="","",G392*(J392))</f>
        <v>0</v>
      </c>
      <c r="L392" s="107">
        <f t="shared" ref="L392:L393" si="336">IF((H392+J392)="","",G392*(H392+J392))</f>
        <v>0</v>
      </c>
      <c r="M392" s="64"/>
    </row>
    <row r="393" spans="1:13" s="10" customFormat="1" ht="31.2" x14ac:dyDescent="0.3">
      <c r="A393" s="65">
        <f>IF(D393=0,"",1+MAX(A$9:A392))</f>
        <v>217</v>
      </c>
      <c r="B393" s="127"/>
      <c r="C393" s="111" t="s">
        <v>249</v>
      </c>
      <c r="D393" s="9">
        <v>1</v>
      </c>
      <c r="E393" s="9" t="s">
        <v>54</v>
      </c>
      <c r="F393" s="104">
        <v>0</v>
      </c>
      <c r="G393" s="105">
        <f t="shared" si="333"/>
        <v>1</v>
      </c>
      <c r="H393" s="106">
        <v>0</v>
      </c>
      <c r="I393" s="106">
        <f t="shared" si="334"/>
        <v>0</v>
      </c>
      <c r="J393" s="106">
        <v>0</v>
      </c>
      <c r="K393" s="106">
        <f t="shared" si="335"/>
        <v>0</v>
      </c>
      <c r="L393" s="107">
        <f t="shared" si="336"/>
        <v>0</v>
      </c>
      <c r="M393" s="64"/>
    </row>
    <row r="394" spans="1:13" s="10" customFormat="1" ht="15.6" x14ac:dyDescent="0.3">
      <c r="A394" s="65" t="str">
        <f>IF(D394=0,"",1+MAX(A$9:A393))</f>
        <v/>
      </c>
      <c r="B394" s="127"/>
      <c r="C394" s="111"/>
      <c r="D394" s="9"/>
      <c r="E394" s="9"/>
      <c r="F394" s="104"/>
      <c r="G394" s="105"/>
      <c r="H394" s="106"/>
      <c r="I394" s="106"/>
      <c r="J394" s="106"/>
      <c r="K394" s="106"/>
      <c r="L394" s="107"/>
      <c r="M394" s="64"/>
    </row>
    <row r="395" spans="1:13" s="10" customFormat="1" ht="15.6" x14ac:dyDescent="0.3">
      <c r="A395" s="65" t="str">
        <f>IF(D395=0,"",1+MAX(A$9:A394))</f>
        <v/>
      </c>
      <c r="B395" s="127"/>
      <c r="C395" s="109" t="s">
        <v>250</v>
      </c>
      <c r="D395" s="9"/>
      <c r="E395" s="9"/>
      <c r="F395" s="104"/>
      <c r="G395" s="105"/>
      <c r="H395" s="106"/>
      <c r="I395" s="106"/>
      <c r="J395" s="106"/>
      <c r="K395" s="106"/>
      <c r="L395" s="107"/>
      <c r="M395" s="64"/>
    </row>
    <row r="396" spans="1:13" s="10" customFormat="1" ht="15.6" x14ac:dyDescent="0.3">
      <c r="A396" s="65" t="str">
        <f>IF(D396=0,"",1+MAX(A$9:A395))</f>
        <v/>
      </c>
      <c r="B396" s="127"/>
      <c r="C396" s="110" t="s">
        <v>80</v>
      </c>
      <c r="D396" s="9"/>
      <c r="E396" s="9"/>
      <c r="F396" s="104"/>
      <c r="G396" s="105"/>
      <c r="H396" s="106"/>
      <c r="I396" s="106"/>
      <c r="J396" s="106"/>
      <c r="K396" s="106"/>
      <c r="L396" s="107"/>
      <c r="M396" s="64"/>
    </row>
    <row r="397" spans="1:13" s="10" customFormat="1" ht="31.2" x14ac:dyDescent="0.3">
      <c r="A397" s="65">
        <f>IF(D397=0,"",1+MAX(A$9:A396))</f>
        <v>218</v>
      </c>
      <c r="B397" s="127"/>
      <c r="C397" s="111" t="s">
        <v>251</v>
      </c>
      <c r="D397" s="9">
        <v>1</v>
      </c>
      <c r="E397" s="9" t="s">
        <v>54</v>
      </c>
      <c r="F397" s="104">
        <v>0</v>
      </c>
      <c r="G397" s="105">
        <f t="shared" ref="G397:G399" si="337">(F397*D397)+D397</f>
        <v>1</v>
      </c>
      <c r="H397" s="106">
        <v>0</v>
      </c>
      <c r="I397" s="106">
        <f t="shared" ref="I397:I399" si="338">IF((H397)="","",G397*(H397))</f>
        <v>0</v>
      </c>
      <c r="J397" s="106">
        <v>0</v>
      </c>
      <c r="K397" s="106">
        <f t="shared" ref="K397:K399" si="339">IF((J397)="","",G397*(J397))</f>
        <v>0</v>
      </c>
      <c r="L397" s="107">
        <f t="shared" ref="L397:L399" si="340">IF((H397+J397)="","",G397*(H397+J397))</f>
        <v>0</v>
      </c>
      <c r="M397" s="64"/>
    </row>
    <row r="398" spans="1:13" s="10" customFormat="1" ht="31.2" x14ac:dyDescent="0.3">
      <c r="A398" s="65">
        <f>IF(D398=0,"",1+MAX(A$9:A397))</f>
        <v>219</v>
      </c>
      <c r="B398" s="127"/>
      <c r="C398" s="111" t="s">
        <v>252</v>
      </c>
      <c r="D398" s="9">
        <v>2</v>
      </c>
      <c r="E398" s="9" t="s">
        <v>54</v>
      </c>
      <c r="F398" s="104">
        <v>0</v>
      </c>
      <c r="G398" s="105">
        <f t="shared" si="337"/>
        <v>2</v>
      </c>
      <c r="H398" s="106">
        <v>0</v>
      </c>
      <c r="I398" s="106">
        <f t="shared" si="338"/>
        <v>0</v>
      </c>
      <c r="J398" s="106">
        <v>0</v>
      </c>
      <c r="K398" s="106">
        <f t="shared" si="339"/>
        <v>0</v>
      </c>
      <c r="L398" s="107">
        <f t="shared" si="340"/>
        <v>0</v>
      </c>
      <c r="M398" s="64"/>
    </row>
    <row r="399" spans="1:13" s="10" customFormat="1" ht="31.2" x14ac:dyDescent="0.3">
      <c r="A399" s="65">
        <f>IF(D399=0,"",1+MAX(A$9:A398))</f>
        <v>220</v>
      </c>
      <c r="B399" s="127"/>
      <c r="C399" s="111" t="s">
        <v>249</v>
      </c>
      <c r="D399" s="9">
        <v>1</v>
      </c>
      <c r="E399" s="9" t="s">
        <v>54</v>
      </c>
      <c r="F399" s="104">
        <v>0</v>
      </c>
      <c r="G399" s="105">
        <f t="shared" si="337"/>
        <v>1</v>
      </c>
      <c r="H399" s="106">
        <v>0</v>
      </c>
      <c r="I399" s="106">
        <f t="shared" si="338"/>
        <v>0</v>
      </c>
      <c r="J399" s="106">
        <v>0</v>
      </c>
      <c r="K399" s="106">
        <f t="shared" si="339"/>
        <v>0</v>
      </c>
      <c r="L399" s="107">
        <f t="shared" si="340"/>
        <v>0</v>
      </c>
      <c r="M399" s="64"/>
    </row>
    <row r="400" spans="1:13" s="10" customFormat="1" ht="15.6" x14ac:dyDescent="0.3">
      <c r="A400" s="65" t="str">
        <f>IF(D400=0,"",1+MAX(A$9:A399))</f>
        <v/>
      </c>
      <c r="B400" s="127"/>
      <c r="C400" s="111"/>
      <c r="D400" s="9"/>
      <c r="E400" s="9"/>
      <c r="F400" s="104"/>
      <c r="G400" s="105"/>
      <c r="H400" s="106"/>
      <c r="I400" s="106"/>
      <c r="J400" s="106"/>
      <c r="K400" s="106"/>
      <c r="L400" s="107"/>
      <c r="M400" s="64"/>
    </row>
    <row r="401" spans="1:13" s="10" customFormat="1" ht="15.6" x14ac:dyDescent="0.3">
      <c r="A401" s="65" t="str">
        <f>IF(D401=0,"",1+MAX(A$9:A400))</f>
        <v/>
      </c>
      <c r="B401" s="127"/>
      <c r="C401" s="109" t="s">
        <v>253</v>
      </c>
      <c r="D401" s="9"/>
      <c r="E401" s="9"/>
      <c r="F401" s="104"/>
      <c r="G401" s="105"/>
      <c r="H401" s="106"/>
      <c r="I401" s="106"/>
      <c r="J401" s="106"/>
      <c r="K401" s="106"/>
      <c r="L401" s="107"/>
      <c r="M401" s="64"/>
    </row>
    <row r="402" spans="1:13" s="10" customFormat="1" ht="15.6" x14ac:dyDescent="0.3">
      <c r="A402" s="65" t="str">
        <f>IF(D402=0,"",1+MAX(A$9:A401))</f>
        <v/>
      </c>
      <c r="B402" s="127"/>
      <c r="C402" s="110" t="s">
        <v>80</v>
      </c>
      <c r="D402" s="9"/>
      <c r="E402" s="9"/>
      <c r="F402" s="104"/>
      <c r="G402" s="105"/>
      <c r="H402" s="106"/>
      <c r="I402" s="106"/>
      <c r="J402" s="106"/>
      <c r="K402" s="106"/>
      <c r="L402" s="107"/>
      <c r="M402" s="64"/>
    </row>
    <row r="403" spans="1:13" s="10" customFormat="1" ht="46.8" x14ac:dyDescent="0.3">
      <c r="A403" s="65">
        <f>IF(D403=0,"",1+MAX(A$9:A402))</f>
        <v>221</v>
      </c>
      <c r="B403" s="127"/>
      <c r="C403" s="111" t="s">
        <v>254</v>
      </c>
      <c r="D403" s="9">
        <v>1</v>
      </c>
      <c r="E403" s="9" t="s">
        <v>54</v>
      </c>
      <c r="F403" s="104">
        <v>0</v>
      </c>
      <c r="G403" s="105">
        <f t="shared" ref="G403" si="341">(F403*D403)+D403</f>
        <v>1</v>
      </c>
      <c r="H403" s="106">
        <v>0</v>
      </c>
      <c r="I403" s="106">
        <f>IF((H403)="","",G403*(H403))</f>
        <v>0</v>
      </c>
      <c r="J403" s="106">
        <v>0</v>
      </c>
      <c r="K403" s="106">
        <f t="shared" ref="K403" si="342">IF((J403)="","",G403*(J403))</f>
        <v>0</v>
      </c>
      <c r="L403" s="107">
        <f t="shared" ref="L403" si="343">IF((H403+J403)="","",G403*(H403+J403))</f>
        <v>0</v>
      </c>
      <c r="M403" s="64"/>
    </row>
    <row r="404" spans="1:13" s="10" customFormat="1" ht="15.6" x14ac:dyDescent="0.3">
      <c r="A404" s="65" t="str">
        <f>IF(D404=0,"",1+MAX(A$9:A403))</f>
        <v/>
      </c>
      <c r="B404" s="127"/>
      <c r="C404" s="111"/>
      <c r="D404" s="9"/>
      <c r="E404" s="9"/>
      <c r="F404" s="104"/>
      <c r="G404" s="105"/>
      <c r="H404" s="106"/>
      <c r="I404" s="106"/>
      <c r="J404" s="106"/>
      <c r="K404" s="106"/>
      <c r="L404" s="107"/>
      <c r="M404" s="64"/>
    </row>
    <row r="405" spans="1:13" s="10" customFormat="1" ht="15.6" x14ac:dyDescent="0.3">
      <c r="A405" s="65" t="str">
        <f>IF(D405=0,"",1+MAX(A$9:A404))</f>
        <v/>
      </c>
      <c r="B405" s="127"/>
      <c r="C405" s="109" t="s">
        <v>255</v>
      </c>
      <c r="D405" s="9"/>
      <c r="E405" s="9"/>
      <c r="F405" s="104"/>
      <c r="G405" s="105"/>
      <c r="H405" s="106"/>
      <c r="I405" s="106"/>
      <c r="J405" s="106"/>
      <c r="K405" s="106"/>
      <c r="L405" s="107"/>
      <c r="M405" s="64"/>
    </row>
    <row r="406" spans="1:13" s="10" customFormat="1" ht="15.6" x14ac:dyDescent="0.3">
      <c r="A406" s="65" t="str">
        <f>IF(D406=0,"",1+MAX(A$9:A405))</f>
        <v/>
      </c>
      <c r="B406" s="127"/>
      <c r="C406" s="110" t="s">
        <v>80</v>
      </c>
      <c r="D406" s="9"/>
      <c r="E406" s="9"/>
      <c r="F406" s="104"/>
      <c r="G406" s="105"/>
      <c r="H406" s="106"/>
      <c r="I406" s="106"/>
      <c r="J406" s="106"/>
      <c r="K406" s="106"/>
      <c r="L406" s="107"/>
      <c r="M406" s="64"/>
    </row>
    <row r="407" spans="1:13" s="10" customFormat="1" ht="31.2" x14ac:dyDescent="0.3">
      <c r="A407" s="65">
        <f>IF(D407=0,"",1+MAX(A$9:A406))</f>
        <v>222</v>
      </c>
      <c r="B407" s="127"/>
      <c r="C407" s="111" t="s">
        <v>256</v>
      </c>
      <c r="D407" s="9">
        <v>2</v>
      </c>
      <c r="E407" s="9" t="s">
        <v>54</v>
      </c>
      <c r="F407" s="104">
        <v>0</v>
      </c>
      <c r="G407" s="105">
        <f t="shared" ref="G407:G414" si="344">(F407*D407)+D407</f>
        <v>2</v>
      </c>
      <c r="H407" s="106">
        <v>0</v>
      </c>
      <c r="I407" s="106">
        <f t="shared" ref="I407:I414" si="345">IF((H407)="","",G407*(H407))</f>
        <v>0</v>
      </c>
      <c r="J407" s="106">
        <v>0</v>
      </c>
      <c r="K407" s="106">
        <f t="shared" ref="K407:K414" si="346">IF((J407)="","",G407*(J407))</f>
        <v>0</v>
      </c>
      <c r="L407" s="107">
        <f t="shared" ref="L407:L414" si="347">IF((H407+J407)="","",G407*(H407+J407))</f>
        <v>0</v>
      </c>
      <c r="M407" s="64"/>
    </row>
    <row r="408" spans="1:13" s="10" customFormat="1" ht="31.2" x14ac:dyDescent="0.3">
      <c r="A408" s="65">
        <f>IF(D408=0,"",1+MAX(A$9:A407))</f>
        <v>223</v>
      </c>
      <c r="B408" s="127"/>
      <c r="C408" s="111" t="s">
        <v>257</v>
      </c>
      <c r="D408" s="9">
        <v>1</v>
      </c>
      <c r="E408" s="9" t="s">
        <v>54</v>
      </c>
      <c r="F408" s="104">
        <v>0</v>
      </c>
      <c r="G408" s="105">
        <f t="shared" si="344"/>
        <v>1</v>
      </c>
      <c r="H408" s="106">
        <v>0</v>
      </c>
      <c r="I408" s="106">
        <f t="shared" si="345"/>
        <v>0</v>
      </c>
      <c r="J408" s="106">
        <v>0</v>
      </c>
      <c r="K408" s="106">
        <f t="shared" si="346"/>
        <v>0</v>
      </c>
      <c r="L408" s="107">
        <f t="shared" si="347"/>
        <v>0</v>
      </c>
      <c r="M408" s="64"/>
    </row>
    <row r="409" spans="1:13" s="10" customFormat="1" ht="31.2" x14ac:dyDescent="0.3">
      <c r="A409" s="65">
        <f>IF(D409=0,"",1+MAX(A$9:A408))</f>
        <v>224</v>
      </c>
      <c r="B409" s="127"/>
      <c r="C409" s="111" t="s">
        <v>258</v>
      </c>
      <c r="D409" s="9">
        <v>2</v>
      </c>
      <c r="E409" s="9" t="s">
        <v>54</v>
      </c>
      <c r="F409" s="104">
        <v>0</v>
      </c>
      <c r="G409" s="105">
        <f t="shared" si="344"/>
        <v>2</v>
      </c>
      <c r="H409" s="106">
        <v>0</v>
      </c>
      <c r="I409" s="106">
        <f t="shared" si="345"/>
        <v>0</v>
      </c>
      <c r="J409" s="106">
        <v>0</v>
      </c>
      <c r="K409" s="106">
        <f t="shared" si="346"/>
        <v>0</v>
      </c>
      <c r="L409" s="107">
        <f t="shared" si="347"/>
        <v>0</v>
      </c>
      <c r="M409" s="64"/>
    </row>
    <row r="410" spans="1:13" s="10" customFormat="1" ht="46.8" x14ac:dyDescent="0.3">
      <c r="A410" s="65">
        <f>IF(D410=0,"",1+MAX(A$9:A409))</f>
        <v>225</v>
      </c>
      <c r="B410" s="127"/>
      <c r="C410" s="111" t="s">
        <v>259</v>
      </c>
      <c r="D410" s="9">
        <v>3</v>
      </c>
      <c r="E410" s="9" t="s">
        <v>54</v>
      </c>
      <c r="F410" s="104">
        <v>0</v>
      </c>
      <c r="G410" s="105">
        <f t="shared" si="344"/>
        <v>3</v>
      </c>
      <c r="H410" s="106">
        <v>0</v>
      </c>
      <c r="I410" s="106">
        <f t="shared" si="345"/>
        <v>0</v>
      </c>
      <c r="J410" s="106">
        <v>0</v>
      </c>
      <c r="K410" s="106">
        <f t="shared" si="346"/>
        <v>0</v>
      </c>
      <c r="L410" s="107">
        <f t="shared" si="347"/>
        <v>0</v>
      </c>
      <c r="M410" s="64"/>
    </row>
    <row r="411" spans="1:13" s="10" customFormat="1" ht="31.2" x14ac:dyDescent="0.3">
      <c r="A411" s="65">
        <f>IF(D411=0,"",1+MAX(A$9:A410))</f>
        <v>226</v>
      </c>
      <c r="B411" s="127"/>
      <c r="C411" s="111" t="s">
        <v>260</v>
      </c>
      <c r="D411" s="9">
        <v>1</v>
      </c>
      <c r="E411" s="9" t="s">
        <v>54</v>
      </c>
      <c r="F411" s="104">
        <v>0</v>
      </c>
      <c r="G411" s="105">
        <f t="shared" si="344"/>
        <v>1</v>
      </c>
      <c r="H411" s="106">
        <v>0</v>
      </c>
      <c r="I411" s="106">
        <f t="shared" si="345"/>
        <v>0</v>
      </c>
      <c r="J411" s="106">
        <v>0</v>
      </c>
      <c r="K411" s="106">
        <f t="shared" si="346"/>
        <v>0</v>
      </c>
      <c r="L411" s="107">
        <f t="shared" si="347"/>
        <v>0</v>
      </c>
      <c r="M411" s="64"/>
    </row>
    <row r="412" spans="1:13" s="10" customFormat="1" ht="31.2" x14ac:dyDescent="0.3">
      <c r="A412" s="65">
        <f>IF(D412=0,"",1+MAX(A$9:A411))</f>
        <v>227</v>
      </c>
      <c r="B412" s="127"/>
      <c r="C412" s="111" t="s">
        <v>261</v>
      </c>
      <c r="D412" s="9">
        <v>1</v>
      </c>
      <c r="E412" s="9" t="s">
        <v>54</v>
      </c>
      <c r="F412" s="104">
        <v>0</v>
      </c>
      <c r="G412" s="105">
        <f t="shared" si="344"/>
        <v>1</v>
      </c>
      <c r="H412" s="106">
        <v>0</v>
      </c>
      <c r="I412" s="106">
        <f t="shared" si="345"/>
        <v>0</v>
      </c>
      <c r="J412" s="106">
        <v>0</v>
      </c>
      <c r="K412" s="106">
        <f t="shared" si="346"/>
        <v>0</v>
      </c>
      <c r="L412" s="107">
        <f t="shared" si="347"/>
        <v>0</v>
      </c>
      <c r="M412" s="64"/>
    </row>
    <row r="413" spans="1:13" s="10" customFormat="1" ht="31.2" x14ac:dyDescent="0.3">
      <c r="A413" s="65">
        <f>IF(D413=0,"",1+MAX(A$9:A412))</f>
        <v>228</v>
      </c>
      <c r="B413" s="127"/>
      <c r="C413" s="111" t="s">
        <v>262</v>
      </c>
      <c r="D413" s="9">
        <v>1</v>
      </c>
      <c r="E413" s="9" t="s">
        <v>54</v>
      </c>
      <c r="F413" s="104">
        <v>0</v>
      </c>
      <c r="G413" s="105">
        <f t="shared" si="344"/>
        <v>1</v>
      </c>
      <c r="H413" s="106">
        <v>0</v>
      </c>
      <c r="I413" s="106">
        <f t="shared" si="345"/>
        <v>0</v>
      </c>
      <c r="J413" s="106">
        <v>0</v>
      </c>
      <c r="K413" s="106">
        <f t="shared" si="346"/>
        <v>0</v>
      </c>
      <c r="L413" s="107">
        <f t="shared" si="347"/>
        <v>0</v>
      </c>
      <c r="M413" s="64"/>
    </row>
    <row r="414" spans="1:13" s="10" customFormat="1" ht="15.6" x14ac:dyDescent="0.3">
      <c r="A414" s="65">
        <f>IF(D414=0,"",1+MAX(A$9:A413))</f>
        <v>229</v>
      </c>
      <c r="B414" s="127"/>
      <c r="C414" s="112" t="s">
        <v>263</v>
      </c>
      <c r="D414" s="9">
        <v>1</v>
      </c>
      <c r="E414" s="9" t="s">
        <v>54</v>
      </c>
      <c r="F414" s="104">
        <v>0</v>
      </c>
      <c r="G414" s="105">
        <f t="shared" si="344"/>
        <v>1</v>
      </c>
      <c r="H414" s="106">
        <v>0</v>
      </c>
      <c r="I414" s="106">
        <f t="shared" si="345"/>
        <v>0</v>
      </c>
      <c r="J414" s="106">
        <v>0</v>
      </c>
      <c r="K414" s="106">
        <f t="shared" si="346"/>
        <v>0</v>
      </c>
      <c r="L414" s="107">
        <f t="shared" si="347"/>
        <v>0</v>
      </c>
      <c r="M414" s="64"/>
    </row>
    <row r="415" spans="1:13" s="10" customFormat="1" ht="15.6" x14ac:dyDescent="0.3">
      <c r="A415" s="65" t="str">
        <f>IF(D415=0,"",1+MAX(A$9:A414))</f>
        <v/>
      </c>
      <c r="B415" s="127"/>
      <c r="C415" s="110" t="s">
        <v>92</v>
      </c>
      <c r="D415" s="9"/>
      <c r="E415" s="9"/>
      <c r="F415" s="104"/>
      <c r="G415" s="105"/>
      <c r="H415" s="106"/>
      <c r="I415" s="106"/>
      <c r="J415" s="106"/>
      <c r="K415" s="106"/>
      <c r="L415" s="107"/>
      <c r="M415" s="64"/>
    </row>
    <row r="416" spans="1:13" s="10" customFormat="1" ht="31.2" x14ac:dyDescent="0.3">
      <c r="A416" s="65">
        <f>IF(D416=0,"",1+MAX(A$9:A415))</f>
        <v>230</v>
      </c>
      <c r="B416" s="127"/>
      <c r="C416" s="111" t="s">
        <v>100</v>
      </c>
      <c r="D416" s="9">
        <v>106</v>
      </c>
      <c r="E416" s="9" t="s">
        <v>21</v>
      </c>
      <c r="F416" s="104">
        <v>0.1</v>
      </c>
      <c r="G416" s="105">
        <f t="shared" ref="G416:G418" si="348">(F416*D416)+D416</f>
        <v>116.6</v>
      </c>
      <c r="H416" s="106">
        <v>0</v>
      </c>
      <c r="I416" s="106">
        <f t="shared" ref="I416:I418" si="349">IF((H416)="","",G416*(H416))</f>
        <v>0</v>
      </c>
      <c r="J416" s="106">
        <v>0</v>
      </c>
      <c r="K416" s="106">
        <f t="shared" ref="K416:K418" si="350">IF((J416)="","",G416*(J416))</f>
        <v>0</v>
      </c>
      <c r="L416" s="107">
        <f t="shared" ref="L416:L418" si="351">IF((H416+J416)="","",G416*(H416+J416))</f>
        <v>0</v>
      </c>
      <c r="M416" s="64"/>
    </row>
    <row r="417" spans="1:13" s="10" customFormat="1" ht="31.2" x14ac:dyDescent="0.3">
      <c r="A417" s="65">
        <f>IF(D417=0,"",1+MAX(A$9:A416))</f>
        <v>231</v>
      </c>
      <c r="B417" s="127"/>
      <c r="C417" s="111" t="s">
        <v>99</v>
      </c>
      <c r="D417" s="9">
        <v>91</v>
      </c>
      <c r="E417" s="9" t="s">
        <v>21</v>
      </c>
      <c r="F417" s="104">
        <v>0.1</v>
      </c>
      <c r="G417" s="105">
        <f t="shared" si="348"/>
        <v>100.1</v>
      </c>
      <c r="H417" s="106">
        <v>0</v>
      </c>
      <c r="I417" s="106">
        <f t="shared" si="349"/>
        <v>0</v>
      </c>
      <c r="J417" s="106">
        <v>0</v>
      </c>
      <c r="K417" s="106">
        <f t="shared" si="350"/>
        <v>0</v>
      </c>
      <c r="L417" s="107">
        <f t="shared" si="351"/>
        <v>0</v>
      </c>
      <c r="M417" s="64"/>
    </row>
    <row r="418" spans="1:13" s="10" customFormat="1" ht="31.2" x14ac:dyDescent="0.3">
      <c r="A418" s="65">
        <f>IF(D418=0,"",1+MAX(A$9:A417))</f>
        <v>232</v>
      </c>
      <c r="B418" s="127"/>
      <c r="C418" s="111" t="s">
        <v>245</v>
      </c>
      <c r="D418" s="9">
        <v>85</v>
      </c>
      <c r="E418" s="9" t="s">
        <v>21</v>
      </c>
      <c r="F418" s="104">
        <v>0.1</v>
      </c>
      <c r="G418" s="105">
        <f t="shared" si="348"/>
        <v>93.5</v>
      </c>
      <c r="H418" s="106">
        <v>0</v>
      </c>
      <c r="I418" s="106">
        <f t="shared" si="349"/>
        <v>0</v>
      </c>
      <c r="J418" s="106">
        <v>0</v>
      </c>
      <c r="K418" s="106">
        <f t="shared" si="350"/>
        <v>0</v>
      </c>
      <c r="L418" s="107">
        <f t="shared" si="351"/>
        <v>0</v>
      </c>
      <c r="M418" s="64"/>
    </row>
    <row r="419" spans="1:13" s="10" customFormat="1" ht="15.6" x14ac:dyDescent="0.3">
      <c r="A419" s="65" t="str">
        <f>IF(D419=0,"",1+MAX(A$9:A418))</f>
        <v/>
      </c>
      <c r="B419" s="127"/>
      <c r="C419" s="110" t="s">
        <v>101</v>
      </c>
      <c r="D419" s="9"/>
      <c r="E419" s="9"/>
      <c r="F419" s="104"/>
      <c r="G419" s="105"/>
      <c r="H419" s="106"/>
      <c r="I419" s="106"/>
      <c r="J419" s="106"/>
      <c r="K419" s="106"/>
      <c r="L419" s="107"/>
      <c r="M419" s="64"/>
    </row>
    <row r="420" spans="1:13" s="10" customFormat="1" ht="31.2" x14ac:dyDescent="0.3">
      <c r="A420" s="65">
        <f>IF(D420=0,"",1+MAX(A$9:A419))</f>
        <v>233</v>
      </c>
      <c r="B420" s="127"/>
      <c r="C420" s="111" t="s">
        <v>128</v>
      </c>
      <c r="D420" s="9">
        <v>42</v>
      </c>
      <c r="E420" s="9" t="s">
        <v>55</v>
      </c>
      <c r="F420" s="104">
        <v>0.1</v>
      </c>
      <c r="G420" s="105">
        <f t="shared" ref="G420" si="352">(F420*D420)+D420</f>
        <v>46.2</v>
      </c>
      <c r="H420" s="106">
        <v>0</v>
      </c>
      <c r="I420" s="106">
        <f>IF((H420)="","",G420*(H420))</f>
        <v>0</v>
      </c>
      <c r="J420" s="106">
        <v>0</v>
      </c>
      <c r="K420" s="106">
        <f t="shared" ref="K420" si="353">IF((J420)="","",G420*(J420))</f>
        <v>0</v>
      </c>
      <c r="L420" s="107">
        <f t="shared" ref="L420" si="354">IF((H420+J420)="","",G420*(H420+J420))</f>
        <v>0</v>
      </c>
      <c r="M420" s="64"/>
    </row>
    <row r="421" spans="1:13" s="10" customFormat="1" ht="15.6" x14ac:dyDescent="0.3">
      <c r="A421" s="65" t="str">
        <f>IF(D421=0,"",1+MAX(A$9:A420))</f>
        <v/>
      </c>
      <c r="B421" s="127"/>
      <c r="C421" s="110" t="s">
        <v>103</v>
      </c>
      <c r="D421" s="9"/>
      <c r="E421" s="9"/>
      <c r="F421" s="104"/>
      <c r="G421" s="105"/>
      <c r="H421" s="106"/>
      <c r="I421" s="106"/>
      <c r="J421" s="106"/>
      <c r="K421" s="106"/>
      <c r="L421" s="107"/>
      <c r="M421" s="64"/>
    </row>
    <row r="422" spans="1:13" s="10" customFormat="1" ht="31.2" x14ac:dyDescent="0.3">
      <c r="A422" s="65">
        <f>IF(D422=0,"",1+MAX(A$9:A421))</f>
        <v>234</v>
      </c>
      <c r="B422" s="127"/>
      <c r="C422" s="111" t="s">
        <v>129</v>
      </c>
      <c r="D422" s="9">
        <v>54</v>
      </c>
      <c r="E422" s="9" t="s">
        <v>55</v>
      </c>
      <c r="F422" s="104">
        <v>0.1</v>
      </c>
      <c r="G422" s="105">
        <f t="shared" ref="G422" si="355">(F422*D422)+D422</f>
        <v>59.4</v>
      </c>
      <c r="H422" s="106">
        <v>0</v>
      </c>
      <c r="I422" s="106">
        <f>IF((H422)="","",G422*(H422))</f>
        <v>0</v>
      </c>
      <c r="J422" s="106">
        <v>0</v>
      </c>
      <c r="K422" s="106">
        <f t="shared" ref="K422" si="356">IF((J422)="","",G422*(J422))</f>
        <v>0</v>
      </c>
      <c r="L422" s="107">
        <f t="shared" ref="L422" si="357">IF((H422+J422)="","",G422*(H422+J422))</f>
        <v>0</v>
      </c>
      <c r="M422" s="64"/>
    </row>
    <row r="423" spans="1:13" s="10" customFormat="1" ht="15.6" x14ac:dyDescent="0.3">
      <c r="A423" s="65" t="str">
        <f>IF(D423=0,"",1+MAX(A$9:A422))</f>
        <v/>
      </c>
      <c r="B423" s="127"/>
      <c r="C423" s="110" t="s">
        <v>171</v>
      </c>
      <c r="D423" s="9"/>
      <c r="E423" s="9"/>
      <c r="F423" s="104"/>
      <c r="G423" s="105"/>
      <c r="H423" s="106"/>
      <c r="I423" s="106"/>
      <c r="J423" s="106"/>
      <c r="K423" s="106"/>
      <c r="L423" s="107"/>
      <c r="M423" s="64"/>
    </row>
    <row r="424" spans="1:13" s="10" customFormat="1" ht="31.2" x14ac:dyDescent="0.3">
      <c r="A424" s="65">
        <f>IF(D424=0,"",1+MAX(A$9:A423))</f>
        <v>235</v>
      </c>
      <c r="B424" s="127"/>
      <c r="C424" s="111" t="s">
        <v>264</v>
      </c>
      <c r="D424" s="9">
        <v>123</v>
      </c>
      <c r="E424" s="9" t="s">
        <v>55</v>
      </c>
      <c r="F424" s="104">
        <v>0.1</v>
      </c>
      <c r="G424" s="105">
        <f t="shared" ref="G424:G425" si="358">(F424*D424)+D424</f>
        <v>135.30000000000001</v>
      </c>
      <c r="H424" s="106">
        <v>0</v>
      </c>
      <c r="I424" s="106">
        <f t="shared" ref="I424:I425" si="359">IF((H424)="","",G424*(H424))</f>
        <v>0</v>
      </c>
      <c r="J424" s="106">
        <v>0</v>
      </c>
      <c r="K424" s="106">
        <f t="shared" ref="K424:K425" si="360">IF((J424)="","",G424*(J424))</f>
        <v>0</v>
      </c>
      <c r="L424" s="107">
        <f t="shared" ref="L424:L425" si="361">IF((H424+J424)="","",G424*(H424+J424))</f>
        <v>0</v>
      </c>
      <c r="M424" s="64"/>
    </row>
    <row r="425" spans="1:13" s="10" customFormat="1" ht="31.2" x14ac:dyDescent="0.3">
      <c r="A425" s="65">
        <f>IF(D425=0,"",1+MAX(A$9:A424))</f>
        <v>236</v>
      </c>
      <c r="B425" s="127"/>
      <c r="C425" s="111" t="s">
        <v>265</v>
      </c>
      <c r="D425" s="9">
        <v>40</v>
      </c>
      <c r="E425" s="9" t="s">
        <v>55</v>
      </c>
      <c r="F425" s="104">
        <v>0.1</v>
      </c>
      <c r="G425" s="105">
        <f t="shared" si="358"/>
        <v>44</v>
      </c>
      <c r="H425" s="106">
        <v>0</v>
      </c>
      <c r="I425" s="106">
        <f t="shared" si="359"/>
        <v>0</v>
      </c>
      <c r="J425" s="106">
        <v>0</v>
      </c>
      <c r="K425" s="106">
        <f t="shared" si="360"/>
        <v>0</v>
      </c>
      <c r="L425" s="107">
        <f t="shared" si="361"/>
        <v>0</v>
      </c>
      <c r="M425" s="64"/>
    </row>
    <row r="426" spans="1:13" s="10" customFormat="1" ht="15.6" x14ac:dyDescent="0.3">
      <c r="A426" s="65" t="str">
        <f>IF(D426=0,"",1+MAX(A$9:A425))</f>
        <v/>
      </c>
      <c r="B426" s="127"/>
      <c r="C426" s="111"/>
      <c r="D426" s="9"/>
      <c r="E426" s="9"/>
      <c r="F426" s="104"/>
      <c r="G426" s="105"/>
      <c r="H426" s="106"/>
      <c r="I426" s="106"/>
      <c r="J426" s="106"/>
      <c r="K426" s="106"/>
      <c r="L426" s="107"/>
      <c r="M426" s="64"/>
    </row>
    <row r="427" spans="1:13" s="10" customFormat="1" ht="15.6" x14ac:dyDescent="0.3">
      <c r="A427" s="65" t="str">
        <f>IF(D427=0,"",1+MAX(A$9:A426))</f>
        <v/>
      </c>
      <c r="B427" s="127"/>
      <c r="C427" s="109" t="s">
        <v>266</v>
      </c>
      <c r="D427" s="9"/>
      <c r="E427" s="9"/>
      <c r="F427" s="104"/>
      <c r="G427" s="105"/>
      <c r="H427" s="106"/>
      <c r="I427" s="106"/>
      <c r="J427" s="106"/>
      <c r="K427" s="106"/>
      <c r="L427" s="107"/>
      <c r="M427" s="64"/>
    </row>
    <row r="428" spans="1:13" s="10" customFormat="1" ht="15.6" x14ac:dyDescent="0.3">
      <c r="A428" s="65" t="str">
        <f>IF(D428=0,"",1+MAX(A$9:A427))</f>
        <v/>
      </c>
      <c r="B428" s="127"/>
      <c r="C428" s="110" t="s">
        <v>80</v>
      </c>
      <c r="D428" s="9"/>
      <c r="E428" s="9"/>
      <c r="F428" s="104"/>
      <c r="G428" s="105"/>
      <c r="H428" s="106"/>
      <c r="I428" s="106"/>
      <c r="J428" s="106"/>
      <c r="K428" s="106"/>
      <c r="L428" s="107"/>
      <c r="M428" s="64"/>
    </row>
    <row r="429" spans="1:13" s="10" customFormat="1" ht="31.2" x14ac:dyDescent="0.3">
      <c r="A429" s="65">
        <f>IF(D429=0,"",1+MAX(A$9:A428))</f>
        <v>237</v>
      </c>
      <c r="B429" s="127"/>
      <c r="C429" s="111" t="s">
        <v>267</v>
      </c>
      <c r="D429" s="9">
        <v>1</v>
      </c>
      <c r="E429" s="9" t="s">
        <v>54</v>
      </c>
      <c r="F429" s="104">
        <v>0</v>
      </c>
      <c r="G429" s="105">
        <f t="shared" ref="G429:G430" si="362">(F429*D429)+D429</f>
        <v>1</v>
      </c>
      <c r="H429" s="106">
        <v>0</v>
      </c>
      <c r="I429" s="106">
        <f t="shared" ref="I429:I430" si="363">IF((H429)="","",G429*(H429))</f>
        <v>0</v>
      </c>
      <c r="J429" s="106">
        <v>0</v>
      </c>
      <c r="K429" s="106">
        <f t="shared" ref="K429:K430" si="364">IF((J429)="","",G429*(J429))</f>
        <v>0</v>
      </c>
      <c r="L429" s="107">
        <f t="shared" ref="L429:L430" si="365">IF((H429+J429)="","",G429*(H429+J429))</f>
        <v>0</v>
      </c>
      <c r="M429" s="64"/>
    </row>
    <row r="430" spans="1:13" s="10" customFormat="1" ht="62.4" x14ac:dyDescent="0.3">
      <c r="A430" s="65">
        <f>IF(D430=0,"",1+MAX(A$9:A429))</f>
        <v>238</v>
      </c>
      <c r="B430" s="127"/>
      <c r="C430" s="111" t="s">
        <v>268</v>
      </c>
      <c r="D430" s="9">
        <v>1</v>
      </c>
      <c r="E430" s="9" t="s">
        <v>54</v>
      </c>
      <c r="F430" s="104">
        <v>0</v>
      </c>
      <c r="G430" s="105">
        <f t="shared" si="362"/>
        <v>1</v>
      </c>
      <c r="H430" s="106">
        <v>0</v>
      </c>
      <c r="I430" s="106">
        <f t="shared" si="363"/>
        <v>0</v>
      </c>
      <c r="J430" s="106">
        <v>0</v>
      </c>
      <c r="K430" s="106">
        <f t="shared" si="364"/>
        <v>0</v>
      </c>
      <c r="L430" s="107">
        <f t="shared" si="365"/>
        <v>0</v>
      </c>
      <c r="M430" s="64"/>
    </row>
    <row r="431" spans="1:13" s="10" customFormat="1" ht="15.6" x14ac:dyDescent="0.3">
      <c r="A431" s="65" t="str">
        <f>IF(D431=0,"",1+MAX(A$9:A430))</f>
        <v/>
      </c>
      <c r="B431" s="127"/>
      <c r="C431" s="110" t="s">
        <v>92</v>
      </c>
      <c r="D431" s="9"/>
      <c r="E431" s="9"/>
      <c r="F431" s="104"/>
      <c r="G431" s="105"/>
      <c r="H431" s="106"/>
      <c r="I431" s="106"/>
      <c r="J431" s="106"/>
      <c r="K431" s="106"/>
      <c r="L431" s="107"/>
      <c r="M431" s="64"/>
    </row>
    <row r="432" spans="1:13" s="10" customFormat="1" ht="31.2" x14ac:dyDescent="0.3">
      <c r="A432" s="65">
        <f>IF(D432=0,"",1+MAX(A$9:A431))</f>
        <v>239</v>
      </c>
      <c r="B432" s="127"/>
      <c r="C432" s="111" t="s">
        <v>100</v>
      </c>
      <c r="D432" s="9">
        <v>22</v>
      </c>
      <c r="E432" s="9" t="s">
        <v>21</v>
      </c>
      <c r="F432" s="104">
        <v>0.1</v>
      </c>
      <c r="G432" s="105">
        <f t="shared" ref="G432" si="366">(F432*D432)+D432</f>
        <v>24.2</v>
      </c>
      <c r="H432" s="106">
        <v>0</v>
      </c>
      <c r="I432" s="106">
        <f>IF((H432)="","",G432*(H432))</f>
        <v>0</v>
      </c>
      <c r="J432" s="106">
        <v>0</v>
      </c>
      <c r="K432" s="106">
        <f t="shared" ref="K432" si="367">IF((J432)="","",G432*(J432))</f>
        <v>0</v>
      </c>
      <c r="L432" s="107">
        <f t="shared" ref="L432" si="368">IF((H432+J432)="","",G432*(H432+J432))</f>
        <v>0</v>
      </c>
      <c r="M432" s="64"/>
    </row>
    <row r="433" spans="1:13" s="10" customFormat="1" ht="15.6" x14ac:dyDescent="0.3">
      <c r="A433" s="65" t="str">
        <f>IF(D433=0,"",1+MAX(A$9:A432))</f>
        <v/>
      </c>
      <c r="B433" s="127"/>
      <c r="C433" s="110" t="s">
        <v>101</v>
      </c>
      <c r="D433" s="9"/>
      <c r="E433" s="9"/>
      <c r="F433" s="104"/>
      <c r="G433" s="105"/>
      <c r="H433" s="106"/>
      <c r="I433" s="106"/>
      <c r="J433" s="106"/>
      <c r="K433" s="106"/>
      <c r="L433" s="107"/>
      <c r="M433" s="64"/>
    </row>
    <row r="434" spans="1:13" s="10" customFormat="1" ht="31.2" x14ac:dyDescent="0.3">
      <c r="A434" s="65">
        <f>IF(D434=0,"",1+MAX(A$9:A433))</f>
        <v>240</v>
      </c>
      <c r="B434" s="127"/>
      <c r="C434" s="111" t="s">
        <v>132</v>
      </c>
      <c r="D434" s="9">
        <v>15</v>
      </c>
      <c r="E434" s="9" t="s">
        <v>55</v>
      </c>
      <c r="F434" s="104">
        <v>0.1</v>
      </c>
      <c r="G434" s="105">
        <f t="shared" ref="G434" si="369">(F434*D434)+D434</f>
        <v>16.5</v>
      </c>
      <c r="H434" s="106">
        <v>0</v>
      </c>
      <c r="I434" s="106">
        <f>IF((H434)="","",G434*(H434))</f>
        <v>0</v>
      </c>
      <c r="J434" s="106">
        <v>0</v>
      </c>
      <c r="K434" s="106">
        <f t="shared" ref="K434" si="370">IF((J434)="","",G434*(J434))</f>
        <v>0</v>
      </c>
      <c r="L434" s="107">
        <f t="shared" ref="L434" si="371">IF((H434+J434)="","",G434*(H434+J434))</f>
        <v>0</v>
      </c>
      <c r="M434" s="64"/>
    </row>
    <row r="435" spans="1:13" s="10" customFormat="1" ht="15.6" x14ac:dyDescent="0.3">
      <c r="A435" s="65" t="str">
        <f>IF(D435=0,"",1+MAX(A$9:A434))</f>
        <v/>
      </c>
      <c r="B435" s="127"/>
      <c r="C435" s="110" t="s">
        <v>103</v>
      </c>
      <c r="D435" s="9"/>
      <c r="E435" s="9"/>
      <c r="F435" s="104"/>
      <c r="G435" s="105"/>
      <c r="H435" s="106"/>
      <c r="I435" s="106"/>
      <c r="J435" s="106"/>
      <c r="K435" s="106"/>
      <c r="L435" s="107"/>
      <c r="M435" s="64"/>
    </row>
    <row r="436" spans="1:13" s="10" customFormat="1" ht="31.2" x14ac:dyDescent="0.3">
      <c r="A436" s="65">
        <f>IF(D436=0,"",1+MAX(A$9:A435))</f>
        <v>241</v>
      </c>
      <c r="B436" s="127"/>
      <c r="C436" s="111" t="s">
        <v>133</v>
      </c>
      <c r="D436" s="9">
        <v>24</v>
      </c>
      <c r="E436" s="9" t="s">
        <v>55</v>
      </c>
      <c r="F436" s="104">
        <v>0.1</v>
      </c>
      <c r="G436" s="105">
        <f t="shared" ref="G436:G437" si="372">(F436*D436)+D436</f>
        <v>26.4</v>
      </c>
      <c r="H436" s="106">
        <v>0</v>
      </c>
      <c r="I436" s="106">
        <f t="shared" ref="I436:I437" si="373">IF((H436)="","",G436*(H436))</f>
        <v>0</v>
      </c>
      <c r="J436" s="106">
        <v>0</v>
      </c>
      <c r="K436" s="106">
        <f t="shared" ref="K436:K437" si="374">IF((J436)="","",G436*(J436))</f>
        <v>0</v>
      </c>
      <c r="L436" s="107">
        <f t="shared" ref="L436:L437" si="375">IF((H436+J436)="","",G436*(H436+J436))</f>
        <v>0</v>
      </c>
      <c r="M436" s="64"/>
    </row>
    <row r="437" spans="1:13" s="10" customFormat="1" ht="31.2" x14ac:dyDescent="0.3">
      <c r="A437" s="65">
        <f>IF(D437=0,"",1+MAX(A$9:A436))</f>
        <v>242</v>
      </c>
      <c r="B437" s="127"/>
      <c r="C437" s="111" t="s">
        <v>129</v>
      </c>
      <c r="D437" s="9">
        <v>39</v>
      </c>
      <c r="E437" s="9" t="s">
        <v>55</v>
      </c>
      <c r="F437" s="104">
        <v>0.1</v>
      </c>
      <c r="G437" s="105">
        <f t="shared" si="372"/>
        <v>42.9</v>
      </c>
      <c r="H437" s="106">
        <v>0</v>
      </c>
      <c r="I437" s="106">
        <f t="shared" si="373"/>
        <v>0</v>
      </c>
      <c r="J437" s="106">
        <v>0</v>
      </c>
      <c r="K437" s="106">
        <f t="shared" si="374"/>
        <v>0</v>
      </c>
      <c r="L437" s="107">
        <f t="shared" si="375"/>
        <v>0</v>
      </c>
      <c r="M437" s="64"/>
    </row>
    <row r="438" spans="1:13" s="10" customFormat="1" ht="15.6" x14ac:dyDescent="0.3">
      <c r="A438" s="65" t="str">
        <f>IF(D438=0,"",1+MAX(A$9:A437))</f>
        <v/>
      </c>
      <c r="B438" s="127"/>
      <c r="C438" s="110" t="s">
        <v>171</v>
      </c>
      <c r="D438" s="9"/>
      <c r="E438" s="9"/>
      <c r="F438" s="104"/>
      <c r="G438" s="105"/>
      <c r="H438" s="106"/>
      <c r="I438" s="106"/>
      <c r="J438" s="106"/>
      <c r="K438" s="106"/>
      <c r="L438" s="107"/>
      <c r="M438" s="64"/>
    </row>
    <row r="439" spans="1:13" s="10" customFormat="1" ht="31.2" x14ac:dyDescent="0.3">
      <c r="A439" s="65">
        <f>IF(D439=0,"",1+MAX(A$9:A438))</f>
        <v>243</v>
      </c>
      <c r="B439" s="127"/>
      <c r="C439" s="111" t="s">
        <v>264</v>
      </c>
      <c r="D439" s="9">
        <v>62</v>
      </c>
      <c r="E439" s="9" t="s">
        <v>55</v>
      </c>
      <c r="F439" s="104">
        <v>0.1</v>
      </c>
      <c r="G439" s="105">
        <f t="shared" ref="G439" si="376">(F439*D439)+D439</f>
        <v>68.2</v>
      </c>
      <c r="H439" s="106">
        <v>0</v>
      </c>
      <c r="I439" s="106">
        <f>IF((H439)="","",G439*(H439))</f>
        <v>0</v>
      </c>
      <c r="J439" s="106">
        <v>0</v>
      </c>
      <c r="K439" s="106">
        <f t="shared" ref="K439" si="377">IF((J439)="","",G439*(J439))</f>
        <v>0</v>
      </c>
      <c r="L439" s="107">
        <f t="shared" ref="L439" si="378">IF((H439+J439)="","",G439*(H439+J439))</f>
        <v>0</v>
      </c>
      <c r="M439" s="64"/>
    </row>
    <row r="440" spans="1:13" s="10" customFormat="1" ht="15.6" x14ac:dyDescent="0.3">
      <c r="A440" s="65" t="str">
        <f>IF(D440=0,"",1+MAX(A$9:A439))</f>
        <v/>
      </c>
      <c r="B440" s="127"/>
      <c r="C440" s="111"/>
      <c r="D440" s="9"/>
      <c r="E440" s="9"/>
      <c r="F440" s="104"/>
      <c r="G440" s="105"/>
      <c r="H440" s="106"/>
      <c r="I440" s="106"/>
      <c r="J440" s="106"/>
      <c r="K440" s="106"/>
      <c r="L440" s="107"/>
      <c r="M440" s="64"/>
    </row>
    <row r="441" spans="1:13" s="10" customFormat="1" ht="15.6" x14ac:dyDescent="0.3">
      <c r="A441" s="65" t="str">
        <f>IF(D441=0,"",1+MAX(A$9:A440))</f>
        <v/>
      </c>
      <c r="B441" s="127"/>
      <c r="C441" s="109" t="s">
        <v>269</v>
      </c>
      <c r="D441" s="9"/>
      <c r="E441" s="9"/>
      <c r="F441" s="104"/>
      <c r="G441" s="105"/>
      <c r="H441" s="106"/>
      <c r="I441" s="106"/>
      <c r="J441" s="106"/>
      <c r="K441" s="106"/>
      <c r="L441" s="107"/>
      <c r="M441" s="64"/>
    </row>
    <row r="442" spans="1:13" s="10" customFormat="1" ht="15.6" x14ac:dyDescent="0.3">
      <c r="A442" s="65" t="str">
        <f>IF(D442=0,"",1+MAX(A$9:A441))</f>
        <v/>
      </c>
      <c r="B442" s="127"/>
      <c r="C442" s="110" t="s">
        <v>92</v>
      </c>
      <c r="D442" s="9"/>
      <c r="E442" s="9"/>
      <c r="F442" s="104"/>
      <c r="G442" s="105"/>
      <c r="H442" s="106"/>
      <c r="I442" s="106"/>
      <c r="J442" s="106"/>
      <c r="K442" s="106"/>
      <c r="L442" s="107"/>
      <c r="M442" s="64"/>
    </row>
    <row r="443" spans="1:13" s="10" customFormat="1" ht="31.2" x14ac:dyDescent="0.3">
      <c r="A443" s="65">
        <f>IF(D443=0,"",1+MAX(A$9:A442))</f>
        <v>244</v>
      </c>
      <c r="B443" s="127"/>
      <c r="C443" s="111" t="s">
        <v>100</v>
      </c>
      <c r="D443" s="9">
        <v>257</v>
      </c>
      <c r="E443" s="9" t="s">
        <v>21</v>
      </c>
      <c r="F443" s="104">
        <v>0.1</v>
      </c>
      <c r="G443" s="105">
        <f t="shared" ref="G443:G444" si="379">(F443*D443)+D443</f>
        <v>282.7</v>
      </c>
      <c r="H443" s="106">
        <v>0</v>
      </c>
      <c r="I443" s="106">
        <f t="shared" ref="I443:I444" si="380">IF((H443)="","",G443*(H443))</f>
        <v>0</v>
      </c>
      <c r="J443" s="106">
        <v>0</v>
      </c>
      <c r="K443" s="106">
        <f t="shared" ref="K443:K444" si="381">IF((J443)="","",G443*(J443))</f>
        <v>0</v>
      </c>
      <c r="L443" s="107">
        <f t="shared" ref="L443:L444" si="382">IF((H443+J443)="","",G443*(H443+J443))</f>
        <v>0</v>
      </c>
      <c r="M443" s="64"/>
    </row>
    <row r="444" spans="1:13" s="10" customFormat="1" ht="31.2" x14ac:dyDescent="0.3">
      <c r="A444" s="65">
        <f>IF(D444=0,"",1+MAX(A$9:A443))</f>
        <v>245</v>
      </c>
      <c r="B444" s="127"/>
      <c r="C444" s="111" t="s">
        <v>99</v>
      </c>
      <c r="D444" s="9">
        <v>15</v>
      </c>
      <c r="E444" s="9" t="s">
        <v>21</v>
      </c>
      <c r="F444" s="104">
        <v>0.1</v>
      </c>
      <c r="G444" s="105">
        <f t="shared" si="379"/>
        <v>16.5</v>
      </c>
      <c r="H444" s="106">
        <v>0</v>
      </c>
      <c r="I444" s="106">
        <f t="shared" si="380"/>
        <v>0</v>
      </c>
      <c r="J444" s="106">
        <v>0</v>
      </c>
      <c r="K444" s="106">
        <f t="shared" si="381"/>
        <v>0</v>
      </c>
      <c r="L444" s="107">
        <f t="shared" si="382"/>
        <v>0</v>
      </c>
      <c r="M444" s="64"/>
    </row>
    <row r="445" spans="1:13" s="10" customFormat="1" ht="15.6" x14ac:dyDescent="0.3">
      <c r="A445" s="65" t="str">
        <f>IF(D445=0,"",1+MAX(A$9:A444))</f>
        <v/>
      </c>
      <c r="B445" s="127"/>
      <c r="C445" s="110" t="s">
        <v>101</v>
      </c>
      <c r="D445" s="9"/>
      <c r="E445" s="9"/>
      <c r="F445" s="104"/>
      <c r="G445" s="105"/>
      <c r="H445" s="106"/>
      <c r="I445" s="106"/>
      <c r="J445" s="106"/>
      <c r="K445" s="106"/>
      <c r="L445" s="107"/>
      <c r="M445" s="64"/>
    </row>
    <row r="446" spans="1:13" s="10" customFormat="1" ht="31.2" x14ac:dyDescent="0.3">
      <c r="A446" s="65">
        <f>IF(D446=0,"",1+MAX(A$9:A445))</f>
        <v>246</v>
      </c>
      <c r="B446" s="127"/>
      <c r="C446" s="111" t="s">
        <v>132</v>
      </c>
      <c r="D446" s="9">
        <v>44</v>
      </c>
      <c r="E446" s="9" t="s">
        <v>55</v>
      </c>
      <c r="F446" s="104">
        <v>0.1</v>
      </c>
      <c r="G446" s="105">
        <f t="shared" ref="G446" si="383">(F446*D446)+D446</f>
        <v>48.4</v>
      </c>
      <c r="H446" s="106">
        <v>0</v>
      </c>
      <c r="I446" s="106">
        <f>IF((H446)="","",G446*(H446))</f>
        <v>0</v>
      </c>
      <c r="J446" s="106">
        <v>0</v>
      </c>
      <c r="K446" s="106">
        <f t="shared" ref="K446" si="384">IF((J446)="","",G446*(J446))</f>
        <v>0</v>
      </c>
      <c r="L446" s="107">
        <f t="shared" ref="L446" si="385">IF((H446+J446)="","",G446*(H446+J446))</f>
        <v>0</v>
      </c>
      <c r="M446" s="64"/>
    </row>
    <row r="447" spans="1:13" s="10" customFormat="1" ht="15.6" x14ac:dyDescent="0.3">
      <c r="A447" s="65" t="str">
        <f>IF(D447=0,"",1+MAX(A$9:A446))</f>
        <v/>
      </c>
      <c r="B447" s="127"/>
      <c r="C447" s="110" t="s">
        <v>103</v>
      </c>
      <c r="D447" s="9"/>
      <c r="E447" s="9"/>
      <c r="F447" s="104"/>
      <c r="G447" s="105"/>
      <c r="H447" s="106"/>
      <c r="I447" s="106"/>
      <c r="J447" s="106"/>
      <c r="K447" s="106"/>
      <c r="L447" s="107"/>
      <c r="M447" s="64"/>
    </row>
    <row r="448" spans="1:13" s="10" customFormat="1" ht="31.2" x14ac:dyDescent="0.3">
      <c r="A448" s="65">
        <f>IF(D448=0,"",1+MAX(A$9:A447))</f>
        <v>247</v>
      </c>
      <c r="B448" s="127"/>
      <c r="C448" s="111" t="s">
        <v>129</v>
      </c>
      <c r="D448" s="9">
        <v>117</v>
      </c>
      <c r="E448" s="9" t="s">
        <v>55</v>
      </c>
      <c r="F448" s="104">
        <v>0.1</v>
      </c>
      <c r="G448" s="105">
        <f t="shared" ref="G448" si="386">(F448*D448)+D448</f>
        <v>128.69999999999999</v>
      </c>
      <c r="H448" s="106">
        <v>0</v>
      </c>
      <c r="I448" s="106">
        <f>IF((H448)="","",G448*(H448))</f>
        <v>0</v>
      </c>
      <c r="J448" s="106">
        <v>0</v>
      </c>
      <c r="K448" s="106">
        <f t="shared" ref="K448" si="387">IF((J448)="","",G448*(J448))</f>
        <v>0</v>
      </c>
      <c r="L448" s="107">
        <f t="shared" ref="L448" si="388">IF((H448+J448)="","",G448*(H448+J448))</f>
        <v>0</v>
      </c>
      <c r="M448" s="64"/>
    </row>
    <row r="449" spans="1:13" s="10" customFormat="1" ht="15.6" x14ac:dyDescent="0.3">
      <c r="A449" s="65" t="str">
        <f>IF(D449=0,"",1+MAX(A$9:A448))</f>
        <v/>
      </c>
      <c r="B449" s="127"/>
      <c r="C449" s="110" t="s">
        <v>171</v>
      </c>
      <c r="D449" s="9"/>
      <c r="E449" s="9"/>
      <c r="F449" s="104"/>
      <c r="G449" s="105"/>
      <c r="H449" s="106"/>
      <c r="I449" s="106"/>
      <c r="J449" s="106"/>
      <c r="K449" s="106"/>
      <c r="L449" s="107"/>
      <c r="M449" s="64"/>
    </row>
    <row r="450" spans="1:13" s="10" customFormat="1" ht="31.2" x14ac:dyDescent="0.3">
      <c r="A450" s="65">
        <f>IF(D450=0,"",1+MAX(A$9:A449))</f>
        <v>248</v>
      </c>
      <c r="B450" s="127"/>
      <c r="C450" s="111" t="s">
        <v>219</v>
      </c>
      <c r="D450" s="9">
        <v>39</v>
      </c>
      <c r="E450" s="9" t="s">
        <v>55</v>
      </c>
      <c r="F450" s="104">
        <v>0.1</v>
      </c>
      <c r="G450" s="105">
        <f t="shared" ref="G450:G451" si="389">(F450*D450)+D450</f>
        <v>42.9</v>
      </c>
      <c r="H450" s="106">
        <v>0</v>
      </c>
      <c r="I450" s="106">
        <f t="shared" ref="I450:I451" si="390">IF((H450)="","",G450*(H450))</f>
        <v>0</v>
      </c>
      <c r="J450" s="106">
        <v>0</v>
      </c>
      <c r="K450" s="106">
        <f t="shared" ref="K450:K451" si="391">IF((J450)="","",G450*(J450))</f>
        <v>0</v>
      </c>
      <c r="L450" s="107">
        <f t="shared" ref="L450:L451" si="392">IF((H450+J450)="","",G450*(H450+J450))</f>
        <v>0</v>
      </c>
      <c r="M450" s="64"/>
    </row>
    <row r="451" spans="1:13" s="10" customFormat="1" ht="31.2" x14ac:dyDescent="0.3">
      <c r="A451" s="65">
        <f>IF(D451=0,"",1+MAX(A$9:A450))</f>
        <v>249</v>
      </c>
      <c r="B451" s="127"/>
      <c r="C451" s="111" t="s">
        <v>264</v>
      </c>
      <c r="D451" s="9">
        <v>199</v>
      </c>
      <c r="E451" s="9" t="s">
        <v>55</v>
      </c>
      <c r="F451" s="104">
        <v>0.1</v>
      </c>
      <c r="G451" s="105">
        <f t="shared" si="389"/>
        <v>218.9</v>
      </c>
      <c r="H451" s="106">
        <v>0</v>
      </c>
      <c r="I451" s="106">
        <f t="shared" si="390"/>
        <v>0</v>
      </c>
      <c r="J451" s="106">
        <v>0</v>
      </c>
      <c r="K451" s="106">
        <f t="shared" si="391"/>
        <v>0</v>
      </c>
      <c r="L451" s="107">
        <f t="shared" si="392"/>
        <v>0</v>
      </c>
      <c r="M451" s="64"/>
    </row>
    <row r="452" spans="1:13" s="10" customFormat="1" ht="15.6" x14ac:dyDescent="0.3">
      <c r="A452" s="65" t="str">
        <f>IF(D452=0,"",1+MAX(A$9:A451))</f>
        <v/>
      </c>
      <c r="B452" s="127"/>
      <c r="C452" s="111"/>
      <c r="D452" s="9"/>
      <c r="E452" s="9"/>
      <c r="F452" s="104"/>
      <c r="G452" s="105"/>
      <c r="H452" s="106"/>
      <c r="I452" s="106"/>
      <c r="J452" s="106"/>
      <c r="K452" s="106"/>
      <c r="L452" s="107"/>
      <c r="M452" s="64"/>
    </row>
    <row r="453" spans="1:13" s="10" customFormat="1" ht="15.6" x14ac:dyDescent="0.3">
      <c r="A453" s="65" t="str">
        <f>IF(D453=0,"",1+MAX(A$9:A452))</f>
        <v/>
      </c>
      <c r="B453" s="127"/>
      <c r="C453" s="109" t="s">
        <v>270</v>
      </c>
      <c r="D453" s="9"/>
      <c r="E453" s="9"/>
      <c r="F453" s="104"/>
      <c r="G453" s="105"/>
      <c r="H453" s="106"/>
      <c r="I453" s="106"/>
      <c r="J453" s="106"/>
      <c r="K453" s="106"/>
      <c r="L453" s="107"/>
      <c r="M453" s="64"/>
    </row>
    <row r="454" spans="1:13" s="10" customFormat="1" ht="15.6" x14ac:dyDescent="0.3">
      <c r="A454" s="65" t="str">
        <f>IF(D454=0,"",1+MAX(A$9:A453))</f>
        <v/>
      </c>
      <c r="B454" s="127"/>
      <c r="C454" s="110" t="s">
        <v>80</v>
      </c>
      <c r="D454" s="9"/>
      <c r="E454" s="9"/>
      <c r="F454" s="104"/>
      <c r="G454" s="105"/>
      <c r="H454" s="106"/>
      <c r="I454" s="106"/>
      <c r="J454" s="106"/>
      <c r="K454" s="106"/>
      <c r="L454" s="107"/>
      <c r="M454" s="64"/>
    </row>
    <row r="455" spans="1:13" s="10" customFormat="1" ht="31.2" x14ac:dyDescent="0.3">
      <c r="A455" s="65">
        <f>IF(D455=0,"",1+MAX(A$9:A454))</f>
        <v>250</v>
      </c>
      <c r="B455" s="127"/>
      <c r="C455" s="111" t="s">
        <v>271</v>
      </c>
      <c r="D455" s="9">
        <v>1</v>
      </c>
      <c r="E455" s="9" t="s">
        <v>54</v>
      </c>
      <c r="F455" s="104">
        <v>0</v>
      </c>
      <c r="G455" s="105">
        <f t="shared" ref="G455:G456" si="393">(F455*D455)+D455</f>
        <v>1</v>
      </c>
      <c r="H455" s="106">
        <v>0</v>
      </c>
      <c r="I455" s="106">
        <f t="shared" ref="I455:I456" si="394">IF((H455)="","",G455*(H455))</f>
        <v>0</v>
      </c>
      <c r="J455" s="106">
        <v>0</v>
      </c>
      <c r="K455" s="106">
        <f t="shared" ref="K455:K456" si="395">IF((J455)="","",G455*(J455))</f>
        <v>0</v>
      </c>
      <c r="L455" s="107">
        <f t="shared" ref="L455:L456" si="396">IF((H455+J455)="","",G455*(H455+J455))</f>
        <v>0</v>
      </c>
      <c r="M455" s="64"/>
    </row>
    <row r="456" spans="1:13" s="10" customFormat="1" ht="31.2" x14ac:dyDescent="0.3">
      <c r="A456" s="65">
        <f>IF(D456=0,"",1+MAX(A$9:A455))</f>
        <v>251</v>
      </c>
      <c r="B456" s="127"/>
      <c r="C456" s="111" t="s">
        <v>272</v>
      </c>
      <c r="D456" s="9">
        <v>1</v>
      </c>
      <c r="E456" s="9" t="s">
        <v>54</v>
      </c>
      <c r="F456" s="104">
        <v>0</v>
      </c>
      <c r="G456" s="105">
        <f t="shared" si="393"/>
        <v>1</v>
      </c>
      <c r="H456" s="106">
        <v>0</v>
      </c>
      <c r="I456" s="106">
        <f t="shared" si="394"/>
        <v>0</v>
      </c>
      <c r="J456" s="106">
        <v>0</v>
      </c>
      <c r="K456" s="106">
        <f t="shared" si="395"/>
        <v>0</v>
      </c>
      <c r="L456" s="107">
        <f t="shared" si="396"/>
        <v>0</v>
      </c>
      <c r="M456" s="64"/>
    </row>
    <row r="457" spans="1:13" s="10" customFormat="1" ht="15.6" x14ac:dyDescent="0.3">
      <c r="A457" s="65" t="str">
        <f>IF(D457=0,"",1+MAX(A$9:A456))</f>
        <v/>
      </c>
      <c r="B457" s="127"/>
      <c r="C457" s="110" t="s">
        <v>171</v>
      </c>
      <c r="D457" s="9"/>
      <c r="E457" s="9"/>
      <c r="F457" s="104"/>
      <c r="G457" s="105"/>
      <c r="H457" s="106"/>
      <c r="I457" s="106"/>
      <c r="J457" s="106"/>
      <c r="K457" s="106"/>
      <c r="L457" s="107"/>
      <c r="M457" s="64"/>
    </row>
    <row r="458" spans="1:13" s="10" customFormat="1" ht="31.2" x14ac:dyDescent="0.3">
      <c r="A458" s="65">
        <f>IF(D458=0,"",1+MAX(A$9:A457))</f>
        <v>252</v>
      </c>
      <c r="B458" s="127"/>
      <c r="C458" s="111" t="s">
        <v>273</v>
      </c>
      <c r="D458" s="9">
        <v>78</v>
      </c>
      <c r="E458" s="9" t="s">
        <v>55</v>
      </c>
      <c r="F458" s="104">
        <v>0.1</v>
      </c>
      <c r="G458" s="105">
        <f t="shared" ref="G458" si="397">(F458*D458)+D458</f>
        <v>85.8</v>
      </c>
      <c r="H458" s="106">
        <v>0</v>
      </c>
      <c r="I458" s="106">
        <f>IF((H458)="","",G458*(H458))</f>
        <v>0</v>
      </c>
      <c r="J458" s="106">
        <v>0</v>
      </c>
      <c r="K458" s="106">
        <f t="shared" ref="K458" si="398">IF((J458)="","",G458*(J458))</f>
        <v>0</v>
      </c>
      <c r="L458" s="107">
        <f t="shared" ref="L458" si="399">IF((H458+J458)="","",G458*(H458+J458))</f>
        <v>0</v>
      </c>
      <c r="M458" s="64"/>
    </row>
    <row r="459" spans="1:13" s="10" customFormat="1" ht="15.6" x14ac:dyDescent="0.3">
      <c r="A459" s="65" t="str">
        <f>IF(D459=0,"",1+MAX(A$9:A458))</f>
        <v/>
      </c>
      <c r="B459" s="127"/>
      <c r="C459" s="111"/>
      <c r="D459" s="9"/>
      <c r="E459" s="9"/>
      <c r="F459" s="104"/>
      <c r="G459" s="105"/>
      <c r="H459" s="106"/>
      <c r="I459" s="106"/>
      <c r="J459" s="106"/>
      <c r="K459" s="106"/>
      <c r="L459" s="107"/>
      <c r="M459" s="64"/>
    </row>
    <row r="460" spans="1:13" s="10" customFormat="1" ht="15.6" x14ac:dyDescent="0.3">
      <c r="A460" s="65" t="str">
        <f>IF(D460=0,"",1+MAX(A$9:A459))</f>
        <v/>
      </c>
      <c r="B460" s="127"/>
      <c r="C460" s="109" t="s">
        <v>274</v>
      </c>
      <c r="D460" s="9"/>
      <c r="E460" s="9"/>
      <c r="F460" s="104"/>
      <c r="G460" s="105"/>
      <c r="H460" s="106"/>
      <c r="I460" s="106"/>
      <c r="J460" s="106"/>
      <c r="K460" s="106"/>
      <c r="L460" s="107"/>
      <c r="M460" s="64"/>
    </row>
    <row r="461" spans="1:13" s="10" customFormat="1" ht="15.6" x14ac:dyDescent="0.3">
      <c r="A461" s="65" t="str">
        <f>IF(D461=0,"",1+MAX(A$9:A460))</f>
        <v/>
      </c>
      <c r="B461" s="127"/>
      <c r="C461" s="110" t="s">
        <v>96</v>
      </c>
      <c r="D461" s="9"/>
      <c r="E461" s="9"/>
      <c r="F461" s="104"/>
      <c r="G461" s="105"/>
      <c r="H461" s="106"/>
      <c r="I461" s="106"/>
      <c r="J461" s="106"/>
      <c r="K461" s="106"/>
      <c r="L461" s="107"/>
      <c r="M461" s="64"/>
    </row>
    <row r="462" spans="1:13" s="10" customFormat="1" ht="46.8" x14ac:dyDescent="0.3">
      <c r="A462" s="65">
        <f>IF(D462=0,"",1+MAX(A$9:A461))</f>
        <v>253</v>
      </c>
      <c r="B462" s="127"/>
      <c r="C462" s="111" t="s">
        <v>97</v>
      </c>
      <c r="D462" s="9">
        <v>29</v>
      </c>
      <c r="E462" s="9" t="s">
        <v>55</v>
      </c>
      <c r="F462" s="104">
        <v>0.1</v>
      </c>
      <c r="G462" s="105">
        <f t="shared" ref="G462" si="400">(F462*D462)+D462</f>
        <v>31.9</v>
      </c>
      <c r="H462" s="106">
        <v>0</v>
      </c>
      <c r="I462" s="106">
        <f>IF((H462)="","",G462*(H462))</f>
        <v>0</v>
      </c>
      <c r="J462" s="106">
        <v>0</v>
      </c>
      <c r="K462" s="106">
        <f t="shared" ref="K462" si="401">IF((J462)="","",G462*(J462))</f>
        <v>0</v>
      </c>
      <c r="L462" s="107">
        <f t="shared" ref="L462" si="402">IF((H462+J462)="","",G462*(H462+J462))</f>
        <v>0</v>
      </c>
      <c r="M462" s="64"/>
    </row>
    <row r="463" spans="1:13" s="10" customFormat="1" ht="15.6" x14ac:dyDescent="0.3">
      <c r="A463" s="65" t="str">
        <f>IF(D463=0,"",1+MAX(A$9:A462))</f>
        <v/>
      </c>
      <c r="B463" s="127"/>
      <c r="C463" s="111"/>
      <c r="D463" s="9"/>
      <c r="E463" s="9"/>
      <c r="F463" s="104"/>
      <c r="G463" s="105"/>
      <c r="H463" s="106"/>
      <c r="I463" s="106"/>
      <c r="J463" s="106"/>
      <c r="K463" s="106"/>
      <c r="L463" s="107"/>
      <c r="M463" s="64"/>
    </row>
    <row r="464" spans="1:13" s="10" customFormat="1" ht="15.6" x14ac:dyDescent="0.3">
      <c r="A464" s="65" t="str">
        <f>IF(D464=0,"",1+MAX(A$9:A463))</f>
        <v/>
      </c>
      <c r="B464" s="127"/>
      <c r="C464" s="109" t="s">
        <v>275</v>
      </c>
      <c r="D464" s="9"/>
      <c r="E464" s="9"/>
      <c r="F464" s="104"/>
      <c r="G464" s="105"/>
      <c r="H464" s="106"/>
      <c r="I464" s="106"/>
      <c r="J464" s="106"/>
      <c r="K464" s="106"/>
      <c r="L464" s="107"/>
      <c r="M464" s="64"/>
    </row>
    <row r="465" spans="1:13" s="10" customFormat="1" ht="15.6" x14ac:dyDescent="0.3">
      <c r="A465" s="65" t="str">
        <f>IF(D465=0,"",1+MAX(A$9:A464))</f>
        <v/>
      </c>
      <c r="B465" s="127"/>
      <c r="C465" s="110" t="s">
        <v>92</v>
      </c>
      <c r="D465" s="9"/>
      <c r="E465" s="9"/>
      <c r="F465" s="104"/>
      <c r="G465" s="105"/>
      <c r="H465" s="106"/>
      <c r="I465" s="106"/>
      <c r="J465" s="106"/>
      <c r="K465" s="106"/>
      <c r="L465" s="107"/>
      <c r="M465" s="64"/>
    </row>
    <row r="466" spans="1:13" s="10" customFormat="1" ht="31.2" x14ac:dyDescent="0.3">
      <c r="A466" s="65">
        <f>IF(D466=0,"",1+MAX(A$9:A465))</f>
        <v>254</v>
      </c>
      <c r="B466" s="127"/>
      <c r="C466" s="111" t="s">
        <v>100</v>
      </c>
      <c r="D466" s="9">
        <v>370</v>
      </c>
      <c r="E466" s="9" t="s">
        <v>21</v>
      </c>
      <c r="F466" s="104">
        <v>0.1</v>
      </c>
      <c r="G466" s="105">
        <f t="shared" ref="G466:G468" si="403">(F466*D466)+D466</f>
        <v>407</v>
      </c>
      <c r="H466" s="106">
        <v>0</v>
      </c>
      <c r="I466" s="106">
        <f t="shared" ref="I466:I468" si="404">IF((H466)="","",G466*(H466))</f>
        <v>0</v>
      </c>
      <c r="J466" s="106">
        <v>0</v>
      </c>
      <c r="K466" s="106">
        <f t="shared" ref="K466:K468" si="405">IF((J466)="","",G466*(J466))</f>
        <v>0</v>
      </c>
      <c r="L466" s="107">
        <f t="shared" ref="L466:L468" si="406">IF((H466+J466)="","",G466*(H466+J466))</f>
        <v>0</v>
      </c>
      <c r="M466" s="64"/>
    </row>
    <row r="467" spans="1:13" s="10" customFormat="1" ht="31.2" x14ac:dyDescent="0.3">
      <c r="A467" s="65">
        <f>IF(D467=0,"",1+MAX(A$9:A466))</f>
        <v>255</v>
      </c>
      <c r="B467" s="127"/>
      <c r="C467" s="111" t="s">
        <v>99</v>
      </c>
      <c r="D467" s="9">
        <v>26</v>
      </c>
      <c r="E467" s="9" t="s">
        <v>21</v>
      </c>
      <c r="F467" s="104">
        <v>0.1</v>
      </c>
      <c r="G467" s="105">
        <f t="shared" si="403"/>
        <v>28.6</v>
      </c>
      <c r="H467" s="106">
        <v>0</v>
      </c>
      <c r="I467" s="106">
        <f t="shared" si="404"/>
        <v>0</v>
      </c>
      <c r="J467" s="106">
        <v>0</v>
      </c>
      <c r="K467" s="106">
        <f t="shared" si="405"/>
        <v>0</v>
      </c>
      <c r="L467" s="107">
        <f t="shared" si="406"/>
        <v>0</v>
      </c>
      <c r="M467" s="64"/>
    </row>
    <row r="468" spans="1:13" s="10" customFormat="1" ht="31.2" x14ac:dyDescent="0.3">
      <c r="A468" s="65">
        <f>IF(D468=0,"",1+MAX(A$9:A467))</f>
        <v>256</v>
      </c>
      <c r="B468" s="127"/>
      <c r="C468" s="111" t="s">
        <v>235</v>
      </c>
      <c r="D468" s="9">
        <v>372</v>
      </c>
      <c r="E468" s="9" t="s">
        <v>21</v>
      </c>
      <c r="F468" s="104">
        <v>0.1</v>
      </c>
      <c r="G468" s="105">
        <f t="shared" si="403"/>
        <v>409.2</v>
      </c>
      <c r="H468" s="106">
        <v>0</v>
      </c>
      <c r="I468" s="106">
        <f t="shared" si="404"/>
        <v>0</v>
      </c>
      <c r="J468" s="106">
        <v>0</v>
      </c>
      <c r="K468" s="106">
        <f t="shared" si="405"/>
        <v>0</v>
      </c>
      <c r="L468" s="107">
        <f t="shared" si="406"/>
        <v>0</v>
      </c>
      <c r="M468" s="64"/>
    </row>
    <row r="469" spans="1:13" s="10" customFormat="1" ht="15.6" x14ac:dyDescent="0.3">
      <c r="A469" s="65" t="str">
        <f>IF(D469=0,"",1+MAX(A$9:A468))</f>
        <v/>
      </c>
      <c r="B469" s="127"/>
      <c r="C469" s="110" t="s">
        <v>101</v>
      </c>
      <c r="D469" s="9"/>
      <c r="E469" s="9"/>
      <c r="F469" s="104"/>
      <c r="G469" s="105"/>
      <c r="H469" s="106"/>
      <c r="I469" s="106"/>
      <c r="J469" s="106"/>
      <c r="K469" s="106"/>
      <c r="L469" s="107"/>
      <c r="M469" s="64"/>
    </row>
    <row r="470" spans="1:13" s="10" customFormat="1" ht="31.2" x14ac:dyDescent="0.3">
      <c r="A470" s="65">
        <f>IF(D470=0,"",1+MAX(A$9:A469))</f>
        <v>257</v>
      </c>
      <c r="B470" s="127"/>
      <c r="C470" s="111" t="s">
        <v>132</v>
      </c>
      <c r="D470" s="9">
        <v>49</v>
      </c>
      <c r="E470" s="9" t="s">
        <v>55</v>
      </c>
      <c r="F470" s="104">
        <v>0.1</v>
      </c>
      <c r="G470" s="105">
        <f t="shared" ref="G470" si="407">(F470*D470)+D470</f>
        <v>53.9</v>
      </c>
      <c r="H470" s="106">
        <v>0</v>
      </c>
      <c r="I470" s="106">
        <f>IF((H470)="","",G470*(H470))</f>
        <v>0</v>
      </c>
      <c r="J470" s="106">
        <v>0</v>
      </c>
      <c r="K470" s="106">
        <f t="shared" ref="K470" si="408">IF((J470)="","",G470*(J470))</f>
        <v>0</v>
      </c>
      <c r="L470" s="107">
        <f t="shared" ref="L470" si="409">IF((H470+J470)="","",G470*(H470+J470))</f>
        <v>0</v>
      </c>
      <c r="M470" s="64"/>
    </row>
    <row r="471" spans="1:13" s="10" customFormat="1" ht="15.6" x14ac:dyDescent="0.3">
      <c r="A471" s="65" t="str">
        <f>IF(D471=0,"",1+MAX(A$9:A470))</f>
        <v/>
      </c>
      <c r="B471" s="127"/>
      <c r="C471" s="110" t="s">
        <v>103</v>
      </c>
      <c r="D471" s="9"/>
      <c r="E471" s="9"/>
      <c r="F471" s="104"/>
      <c r="G471" s="105"/>
      <c r="H471" s="106"/>
      <c r="I471" s="106"/>
      <c r="J471" s="106"/>
      <c r="K471" s="106"/>
      <c r="L471" s="107"/>
      <c r="M471" s="64"/>
    </row>
    <row r="472" spans="1:13" s="10" customFormat="1" ht="31.2" x14ac:dyDescent="0.3">
      <c r="A472" s="65">
        <f>IF(D472=0,"",1+MAX(A$9:A471))</f>
        <v>258</v>
      </c>
      <c r="B472" s="127"/>
      <c r="C472" s="111" t="s">
        <v>129</v>
      </c>
      <c r="D472" s="9">
        <v>156</v>
      </c>
      <c r="E472" s="9" t="s">
        <v>55</v>
      </c>
      <c r="F472" s="104">
        <v>0.1</v>
      </c>
      <c r="G472" s="105">
        <f t="shared" ref="G472" si="410">(F472*D472)+D472</f>
        <v>171.6</v>
      </c>
      <c r="H472" s="106">
        <v>0</v>
      </c>
      <c r="I472" s="106">
        <f>IF((H472)="","",G472*(H472))</f>
        <v>0</v>
      </c>
      <c r="J472" s="106">
        <v>0</v>
      </c>
      <c r="K472" s="106">
        <f t="shared" ref="K472" si="411">IF((J472)="","",G472*(J472))</f>
        <v>0</v>
      </c>
      <c r="L472" s="107">
        <f t="shared" ref="L472" si="412">IF((H472+J472)="","",G472*(H472+J472))</f>
        <v>0</v>
      </c>
      <c r="M472" s="64"/>
    </row>
    <row r="473" spans="1:13" s="10" customFormat="1" ht="15.6" x14ac:dyDescent="0.3">
      <c r="A473" s="65" t="str">
        <f>IF(D473=0,"",1+MAX(A$9:A472))</f>
        <v/>
      </c>
      <c r="B473" s="127"/>
      <c r="C473" s="110" t="s">
        <v>236</v>
      </c>
      <c r="D473" s="9"/>
      <c r="E473" s="9"/>
      <c r="F473" s="104"/>
      <c r="G473" s="105"/>
      <c r="H473" s="106"/>
      <c r="I473" s="106"/>
      <c r="J473" s="106"/>
      <c r="K473" s="106"/>
      <c r="L473" s="107"/>
      <c r="M473" s="64"/>
    </row>
    <row r="474" spans="1:13" s="10" customFormat="1" ht="31.2" x14ac:dyDescent="0.3">
      <c r="A474" s="65">
        <f>IF(D474=0,"",1+MAX(A$9:A473))</f>
        <v>259</v>
      </c>
      <c r="B474" s="127"/>
      <c r="C474" s="111" t="s">
        <v>237</v>
      </c>
      <c r="D474" s="9">
        <v>73</v>
      </c>
      <c r="E474" s="9" t="s">
        <v>55</v>
      </c>
      <c r="F474" s="104">
        <v>0.1</v>
      </c>
      <c r="G474" s="105">
        <f t="shared" ref="G474" si="413">(F474*D474)+D474</f>
        <v>80.3</v>
      </c>
      <c r="H474" s="106">
        <v>0</v>
      </c>
      <c r="I474" s="106">
        <f>IF((H474)="","",G474*(H474))</f>
        <v>0</v>
      </c>
      <c r="J474" s="106">
        <v>0</v>
      </c>
      <c r="K474" s="106">
        <f t="shared" ref="K474" si="414">IF((J474)="","",G474*(J474))</f>
        <v>0</v>
      </c>
      <c r="L474" s="107">
        <f t="shared" ref="L474" si="415">IF((H474+J474)="","",G474*(H474+J474))</f>
        <v>0</v>
      </c>
      <c r="M474" s="64"/>
    </row>
    <row r="475" spans="1:13" s="10" customFormat="1" ht="15.6" x14ac:dyDescent="0.3">
      <c r="A475" s="65" t="str">
        <f>IF(D475=0,"",1+MAX(A$9:A474))</f>
        <v/>
      </c>
      <c r="B475" s="127"/>
      <c r="C475" s="110" t="s">
        <v>171</v>
      </c>
      <c r="D475" s="9"/>
      <c r="E475" s="9"/>
      <c r="F475" s="104"/>
      <c r="G475" s="105"/>
      <c r="H475" s="106"/>
      <c r="I475" s="106"/>
      <c r="J475" s="106"/>
      <c r="K475" s="106"/>
      <c r="L475" s="107"/>
      <c r="M475" s="64"/>
    </row>
    <row r="476" spans="1:13" s="10" customFormat="1" ht="31.2" x14ac:dyDescent="0.3">
      <c r="A476" s="65">
        <f>IF(D476=0,"",1+MAX(A$9:A475))</f>
        <v>260</v>
      </c>
      <c r="B476" s="127"/>
      <c r="C476" s="111" t="s">
        <v>219</v>
      </c>
      <c r="D476" s="9">
        <v>66</v>
      </c>
      <c r="E476" s="9" t="s">
        <v>55</v>
      </c>
      <c r="F476" s="104">
        <v>0.1</v>
      </c>
      <c r="G476" s="105">
        <f t="shared" ref="G476:G477" si="416">(F476*D476)+D476</f>
        <v>72.599999999999994</v>
      </c>
      <c r="H476" s="106">
        <v>0</v>
      </c>
      <c r="I476" s="106">
        <f t="shared" ref="I476:I477" si="417">IF((H476)="","",G476*(H476))</f>
        <v>0</v>
      </c>
      <c r="J476" s="106">
        <v>0</v>
      </c>
      <c r="K476" s="106">
        <f t="shared" ref="K476:K477" si="418">IF((J476)="","",G476*(J476))</f>
        <v>0</v>
      </c>
      <c r="L476" s="107">
        <f t="shared" ref="L476:L477" si="419">IF((H476+J476)="","",G476*(H476+J476))</f>
        <v>0</v>
      </c>
      <c r="M476" s="64"/>
    </row>
    <row r="477" spans="1:13" s="10" customFormat="1" ht="31.2" x14ac:dyDescent="0.3">
      <c r="A477" s="65">
        <f>IF(D477=0,"",1+MAX(A$9:A476))</f>
        <v>261</v>
      </c>
      <c r="B477" s="127"/>
      <c r="C477" s="111" t="s">
        <v>220</v>
      </c>
      <c r="D477" s="9">
        <v>240</v>
      </c>
      <c r="E477" s="9" t="s">
        <v>55</v>
      </c>
      <c r="F477" s="104">
        <v>0.1</v>
      </c>
      <c r="G477" s="105">
        <f t="shared" si="416"/>
        <v>264</v>
      </c>
      <c r="H477" s="106">
        <v>0</v>
      </c>
      <c r="I477" s="106">
        <f t="shared" si="417"/>
        <v>0</v>
      </c>
      <c r="J477" s="106">
        <v>0</v>
      </c>
      <c r="K477" s="106">
        <f t="shared" si="418"/>
        <v>0</v>
      </c>
      <c r="L477" s="107">
        <f t="shared" si="419"/>
        <v>0</v>
      </c>
      <c r="M477" s="64"/>
    </row>
    <row r="478" spans="1:13" s="10" customFormat="1" ht="15.6" x14ac:dyDescent="0.3">
      <c r="A478" s="65" t="str">
        <f>IF(D478=0,"",1+MAX(A$9:A477))</f>
        <v/>
      </c>
      <c r="B478" s="127"/>
      <c r="C478" s="111"/>
      <c r="D478" s="9"/>
      <c r="E478" s="9"/>
      <c r="F478" s="104"/>
      <c r="G478" s="105"/>
      <c r="H478" s="106"/>
      <c r="I478" s="106"/>
      <c r="J478" s="106"/>
      <c r="K478" s="106"/>
      <c r="L478" s="107"/>
      <c r="M478" s="64"/>
    </row>
    <row r="479" spans="1:13" s="10" customFormat="1" ht="15.6" x14ac:dyDescent="0.3">
      <c r="A479" s="65" t="str">
        <f>IF(D479=0,"",1+MAX(A$9:A478))</f>
        <v/>
      </c>
      <c r="B479" s="127"/>
      <c r="C479" s="109" t="s">
        <v>276</v>
      </c>
      <c r="D479" s="9"/>
      <c r="E479" s="9"/>
      <c r="F479" s="104"/>
      <c r="G479" s="105"/>
      <c r="H479" s="106"/>
      <c r="I479" s="106"/>
      <c r="J479" s="106"/>
      <c r="K479" s="106"/>
      <c r="L479" s="107"/>
      <c r="M479" s="64"/>
    </row>
    <row r="480" spans="1:13" s="10" customFormat="1" ht="15.6" x14ac:dyDescent="0.3">
      <c r="A480" s="65" t="str">
        <f>IF(D480=0,"",1+MAX(A$9:A479))</f>
        <v/>
      </c>
      <c r="B480" s="127"/>
      <c r="C480" s="110" t="s">
        <v>80</v>
      </c>
      <c r="D480" s="9"/>
      <c r="E480" s="9"/>
      <c r="F480" s="104"/>
      <c r="G480" s="105"/>
      <c r="H480" s="106"/>
      <c r="I480" s="106"/>
      <c r="J480" s="106"/>
      <c r="K480" s="106"/>
      <c r="L480" s="107"/>
      <c r="M480" s="64"/>
    </row>
    <row r="481" spans="1:13" s="10" customFormat="1" ht="31.2" x14ac:dyDescent="0.3">
      <c r="A481" s="65">
        <f>IF(D481=0,"",1+MAX(A$9:A480))</f>
        <v>262</v>
      </c>
      <c r="B481" s="127"/>
      <c r="C481" s="111" t="s">
        <v>277</v>
      </c>
      <c r="D481" s="9">
        <v>1</v>
      </c>
      <c r="E481" s="9" t="s">
        <v>54</v>
      </c>
      <c r="F481" s="104">
        <v>0</v>
      </c>
      <c r="G481" s="105">
        <f t="shared" ref="G481" si="420">(F481*D481)+D481</f>
        <v>1</v>
      </c>
      <c r="H481" s="106">
        <v>0</v>
      </c>
      <c r="I481" s="106">
        <f>IF((H481)="","",G481*(H481))</f>
        <v>0</v>
      </c>
      <c r="J481" s="106">
        <v>0</v>
      </c>
      <c r="K481" s="106">
        <f t="shared" ref="K481" si="421">IF((J481)="","",G481*(J481))</f>
        <v>0</v>
      </c>
      <c r="L481" s="107">
        <f t="shared" ref="L481" si="422">IF((H481+J481)="","",G481*(H481+J481))</f>
        <v>0</v>
      </c>
      <c r="M481" s="64"/>
    </row>
    <row r="482" spans="1:13" s="10" customFormat="1" ht="15.6" x14ac:dyDescent="0.3">
      <c r="A482" s="65" t="str">
        <f>IF(D482=0,"",1+MAX(A$9:A481))</f>
        <v/>
      </c>
      <c r="B482" s="127"/>
      <c r="C482" s="110" t="s">
        <v>92</v>
      </c>
      <c r="D482" s="9"/>
      <c r="E482" s="9"/>
      <c r="F482" s="104"/>
      <c r="G482" s="105"/>
      <c r="H482" s="106"/>
      <c r="I482" s="106"/>
      <c r="J482" s="106"/>
      <c r="K482" s="106"/>
      <c r="L482" s="107"/>
      <c r="M482" s="64"/>
    </row>
    <row r="483" spans="1:13" s="10" customFormat="1" ht="31.2" x14ac:dyDescent="0.3">
      <c r="A483" s="65">
        <f>IF(D483=0,"",1+MAX(A$9:A482))</f>
        <v>263</v>
      </c>
      <c r="B483" s="127"/>
      <c r="C483" s="111" t="s">
        <v>100</v>
      </c>
      <c r="D483" s="9">
        <v>55</v>
      </c>
      <c r="E483" s="9" t="s">
        <v>21</v>
      </c>
      <c r="F483" s="104">
        <v>0.1</v>
      </c>
      <c r="G483" s="105">
        <f t="shared" ref="G483:G484" si="423">(F483*D483)+D483</f>
        <v>60.5</v>
      </c>
      <c r="H483" s="106">
        <v>0</v>
      </c>
      <c r="I483" s="106">
        <f t="shared" ref="I483:I484" si="424">IF((H483)="","",G483*(H483))</f>
        <v>0</v>
      </c>
      <c r="J483" s="106">
        <v>0</v>
      </c>
      <c r="K483" s="106">
        <f t="shared" ref="K483:K484" si="425">IF((J483)="","",G483*(J483))</f>
        <v>0</v>
      </c>
      <c r="L483" s="107">
        <f t="shared" ref="L483:L484" si="426">IF((H483+J483)="","",G483*(H483+J483))</f>
        <v>0</v>
      </c>
      <c r="M483" s="64"/>
    </row>
    <row r="484" spans="1:13" s="10" customFormat="1" ht="31.2" x14ac:dyDescent="0.3">
      <c r="A484" s="65">
        <f>IF(D484=0,"",1+MAX(A$9:A483))</f>
        <v>264</v>
      </c>
      <c r="B484" s="127"/>
      <c r="C484" s="111" t="s">
        <v>99</v>
      </c>
      <c r="D484" s="9">
        <v>4</v>
      </c>
      <c r="E484" s="9" t="s">
        <v>21</v>
      </c>
      <c r="F484" s="104">
        <v>0.1</v>
      </c>
      <c r="G484" s="105">
        <f t="shared" si="423"/>
        <v>4.4000000000000004</v>
      </c>
      <c r="H484" s="106">
        <v>0</v>
      </c>
      <c r="I484" s="106">
        <f t="shared" si="424"/>
        <v>0</v>
      </c>
      <c r="J484" s="106">
        <v>0</v>
      </c>
      <c r="K484" s="106">
        <f t="shared" si="425"/>
        <v>0</v>
      </c>
      <c r="L484" s="107">
        <f t="shared" si="426"/>
        <v>0</v>
      </c>
      <c r="M484" s="64"/>
    </row>
    <row r="485" spans="1:13" s="10" customFormat="1" ht="15.6" x14ac:dyDescent="0.3">
      <c r="A485" s="65" t="str">
        <f>IF(D485=0,"",1+MAX(A$9:A484))</f>
        <v/>
      </c>
      <c r="B485" s="127"/>
      <c r="C485" s="110" t="s">
        <v>101</v>
      </c>
      <c r="D485" s="9"/>
      <c r="E485" s="9"/>
      <c r="F485" s="104"/>
      <c r="G485" s="105"/>
      <c r="H485" s="106"/>
      <c r="I485" s="106"/>
      <c r="J485" s="106"/>
      <c r="K485" s="106"/>
      <c r="L485" s="107"/>
      <c r="M485" s="64"/>
    </row>
    <row r="486" spans="1:13" s="10" customFormat="1" ht="31.2" x14ac:dyDescent="0.3">
      <c r="A486" s="65">
        <f>IF(D486=0,"",1+MAX(A$9:A485))</f>
        <v>265</v>
      </c>
      <c r="B486" s="127"/>
      <c r="C486" s="111" t="s">
        <v>132</v>
      </c>
      <c r="D486" s="9">
        <v>21</v>
      </c>
      <c r="E486" s="9" t="s">
        <v>55</v>
      </c>
      <c r="F486" s="104">
        <v>0.1</v>
      </c>
      <c r="G486" s="105">
        <f t="shared" ref="G486" si="427">(F486*D486)+D486</f>
        <v>23.1</v>
      </c>
      <c r="H486" s="106">
        <v>0</v>
      </c>
      <c r="I486" s="106">
        <f>IF((H486)="","",G486*(H486))</f>
        <v>0</v>
      </c>
      <c r="J486" s="106">
        <v>0</v>
      </c>
      <c r="K486" s="106">
        <f t="shared" ref="K486" si="428">IF((J486)="","",G486*(J486))</f>
        <v>0</v>
      </c>
      <c r="L486" s="107">
        <f t="shared" ref="L486" si="429">IF((H486+J486)="","",G486*(H486+J486))</f>
        <v>0</v>
      </c>
      <c r="M486" s="64"/>
    </row>
    <row r="487" spans="1:13" s="10" customFormat="1" ht="15.6" x14ac:dyDescent="0.3">
      <c r="A487" s="65" t="str">
        <f>IF(D487=0,"",1+MAX(A$9:A486))</f>
        <v/>
      </c>
      <c r="B487" s="127"/>
      <c r="C487" s="110" t="s">
        <v>103</v>
      </c>
      <c r="D487" s="9"/>
      <c r="E487" s="9"/>
      <c r="F487" s="104"/>
      <c r="G487" s="105"/>
      <c r="H487" s="106"/>
      <c r="I487" s="106"/>
      <c r="J487" s="106"/>
      <c r="K487" s="106"/>
      <c r="L487" s="107"/>
      <c r="M487" s="64"/>
    </row>
    <row r="488" spans="1:13" s="10" customFormat="1" ht="31.2" x14ac:dyDescent="0.3">
      <c r="A488" s="65">
        <f>IF(D488=0,"",1+MAX(A$9:A487))</f>
        <v>266</v>
      </c>
      <c r="B488" s="127"/>
      <c r="C488" s="111" t="s">
        <v>104</v>
      </c>
      <c r="D488" s="9">
        <v>78</v>
      </c>
      <c r="E488" s="9" t="s">
        <v>55</v>
      </c>
      <c r="F488" s="104">
        <v>0.1</v>
      </c>
      <c r="G488" s="105">
        <f t="shared" ref="G488" si="430">(F488*D488)+D488</f>
        <v>85.8</v>
      </c>
      <c r="H488" s="106">
        <v>0</v>
      </c>
      <c r="I488" s="106">
        <f>IF((H488)="","",G488*(H488))</f>
        <v>0</v>
      </c>
      <c r="J488" s="106">
        <v>0</v>
      </c>
      <c r="K488" s="106">
        <f t="shared" ref="K488" si="431">IF((J488)="","",G488*(J488))</f>
        <v>0</v>
      </c>
      <c r="L488" s="107">
        <f t="shared" ref="L488" si="432">IF((H488+J488)="","",G488*(H488+J488))</f>
        <v>0</v>
      </c>
      <c r="M488" s="64"/>
    </row>
    <row r="489" spans="1:13" s="10" customFormat="1" ht="15.6" x14ac:dyDescent="0.3">
      <c r="A489" s="65" t="str">
        <f>IF(D489=0,"",1+MAX(A$9:A488))</f>
        <v/>
      </c>
      <c r="B489" s="127"/>
      <c r="C489" s="110" t="s">
        <v>171</v>
      </c>
      <c r="D489" s="9"/>
      <c r="E489" s="9"/>
      <c r="F489" s="104"/>
      <c r="G489" s="105"/>
      <c r="H489" s="106"/>
      <c r="I489" s="106"/>
      <c r="J489" s="106"/>
      <c r="K489" s="106"/>
      <c r="L489" s="107"/>
      <c r="M489" s="64"/>
    </row>
    <row r="490" spans="1:13" s="10" customFormat="1" ht="31.2" x14ac:dyDescent="0.3">
      <c r="A490" s="65">
        <f>IF(D490=0,"",1+MAX(A$9:A489))</f>
        <v>267</v>
      </c>
      <c r="B490" s="127"/>
      <c r="C490" s="111" t="s">
        <v>219</v>
      </c>
      <c r="D490" s="9">
        <v>10</v>
      </c>
      <c r="E490" s="9" t="s">
        <v>55</v>
      </c>
      <c r="F490" s="104">
        <v>0.1</v>
      </c>
      <c r="G490" s="105">
        <f t="shared" ref="G490:G491" si="433">(F490*D490)+D490</f>
        <v>11</v>
      </c>
      <c r="H490" s="106">
        <v>0</v>
      </c>
      <c r="I490" s="106">
        <f t="shared" ref="I490:I491" si="434">IF((H490)="","",G490*(H490))</f>
        <v>0</v>
      </c>
      <c r="J490" s="106">
        <v>0</v>
      </c>
      <c r="K490" s="106">
        <f t="shared" ref="K490:K491" si="435">IF((J490)="","",G490*(J490))</f>
        <v>0</v>
      </c>
      <c r="L490" s="107">
        <f t="shared" ref="L490:L491" si="436">IF((H490+J490)="","",G490*(H490+J490))</f>
        <v>0</v>
      </c>
      <c r="M490" s="64"/>
    </row>
    <row r="491" spans="1:13" s="10" customFormat="1" ht="31.2" x14ac:dyDescent="0.3">
      <c r="A491" s="65">
        <f>IF(D491=0,"",1+MAX(A$9:A490))</f>
        <v>268</v>
      </c>
      <c r="B491" s="127"/>
      <c r="C491" s="111" t="s">
        <v>220</v>
      </c>
      <c r="D491" s="9">
        <v>107</v>
      </c>
      <c r="E491" s="9" t="s">
        <v>55</v>
      </c>
      <c r="F491" s="104">
        <v>0.1</v>
      </c>
      <c r="G491" s="105">
        <f t="shared" si="433"/>
        <v>117.7</v>
      </c>
      <c r="H491" s="106">
        <v>0</v>
      </c>
      <c r="I491" s="106">
        <f t="shared" si="434"/>
        <v>0</v>
      </c>
      <c r="J491" s="106">
        <v>0</v>
      </c>
      <c r="K491" s="106">
        <f t="shared" si="435"/>
        <v>0</v>
      </c>
      <c r="L491" s="107">
        <f t="shared" si="436"/>
        <v>0</v>
      </c>
      <c r="M491" s="64"/>
    </row>
    <row r="492" spans="1:13" s="10" customFormat="1" ht="15.6" x14ac:dyDescent="0.3">
      <c r="A492" s="65" t="str">
        <f>IF(D492=0,"",1+MAX(A$9:A491))</f>
        <v/>
      </c>
      <c r="B492" s="127"/>
      <c r="C492" s="111"/>
      <c r="D492" s="9"/>
      <c r="E492" s="9"/>
      <c r="F492" s="104"/>
      <c r="G492" s="105"/>
      <c r="H492" s="106"/>
      <c r="I492" s="106"/>
      <c r="J492" s="106"/>
      <c r="K492" s="106"/>
      <c r="L492" s="107"/>
      <c r="M492" s="64"/>
    </row>
    <row r="493" spans="1:13" s="10" customFormat="1" ht="15.6" x14ac:dyDescent="0.3">
      <c r="A493" s="65" t="str">
        <f>IF(D493=0,"",1+MAX(A$9:A492))</f>
        <v/>
      </c>
      <c r="B493" s="127"/>
      <c r="C493" s="109" t="s">
        <v>278</v>
      </c>
      <c r="D493" s="9"/>
      <c r="E493" s="9"/>
      <c r="F493" s="104"/>
      <c r="G493" s="105"/>
      <c r="H493" s="106"/>
      <c r="I493" s="106"/>
      <c r="J493" s="106"/>
      <c r="K493" s="106"/>
      <c r="L493" s="107"/>
      <c r="M493" s="64"/>
    </row>
    <row r="494" spans="1:13" s="10" customFormat="1" ht="15.6" x14ac:dyDescent="0.3">
      <c r="A494" s="65" t="str">
        <f>IF(D494=0,"",1+MAX(A$9:A493))</f>
        <v/>
      </c>
      <c r="B494" s="127"/>
      <c r="C494" s="110" t="s">
        <v>80</v>
      </c>
      <c r="D494" s="9"/>
      <c r="E494" s="9"/>
      <c r="F494" s="104"/>
      <c r="G494" s="105"/>
      <c r="H494" s="106"/>
      <c r="I494" s="106"/>
      <c r="J494" s="106"/>
      <c r="K494" s="106"/>
      <c r="L494" s="107"/>
      <c r="M494" s="64"/>
    </row>
    <row r="495" spans="1:13" s="10" customFormat="1" ht="31.2" x14ac:dyDescent="0.3">
      <c r="A495" s="65">
        <f>IF(D495=0,"",1+MAX(A$9:A494))</f>
        <v>269</v>
      </c>
      <c r="B495" s="127"/>
      <c r="C495" s="111" t="s">
        <v>279</v>
      </c>
      <c r="D495" s="9">
        <v>2</v>
      </c>
      <c r="E495" s="9" t="s">
        <v>54</v>
      </c>
      <c r="F495" s="104">
        <v>0</v>
      </c>
      <c r="G495" s="105">
        <f t="shared" ref="G495:G499" si="437">(F495*D495)+D495</f>
        <v>2</v>
      </c>
      <c r="H495" s="106">
        <v>0</v>
      </c>
      <c r="I495" s="106">
        <f t="shared" ref="I495:I499" si="438">IF((H495)="","",G495*(H495))</f>
        <v>0</v>
      </c>
      <c r="J495" s="106">
        <v>0</v>
      </c>
      <c r="K495" s="106">
        <f t="shared" ref="K495:K499" si="439">IF((J495)="","",G495*(J495))</f>
        <v>0</v>
      </c>
      <c r="L495" s="107">
        <f t="shared" ref="L495:L499" si="440">IF((H495+J495)="","",G495*(H495+J495))</f>
        <v>0</v>
      </c>
      <c r="M495" s="64"/>
    </row>
    <row r="496" spans="1:13" s="10" customFormat="1" ht="31.2" x14ac:dyDescent="0.3">
      <c r="A496" s="65">
        <f>IF(D496=0,"",1+MAX(A$9:A495))</f>
        <v>270</v>
      </c>
      <c r="B496" s="127"/>
      <c r="C496" s="111" t="s">
        <v>280</v>
      </c>
      <c r="D496" s="9">
        <v>1</v>
      </c>
      <c r="E496" s="9" t="s">
        <v>54</v>
      </c>
      <c r="F496" s="104">
        <v>0</v>
      </c>
      <c r="G496" s="105">
        <f t="shared" si="437"/>
        <v>1</v>
      </c>
      <c r="H496" s="106">
        <v>0</v>
      </c>
      <c r="I496" s="106">
        <f t="shared" si="438"/>
        <v>0</v>
      </c>
      <c r="J496" s="106">
        <v>0</v>
      </c>
      <c r="K496" s="106">
        <f t="shared" si="439"/>
        <v>0</v>
      </c>
      <c r="L496" s="107">
        <f t="shared" si="440"/>
        <v>0</v>
      </c>
      <c r="M496" s="64"/>
    </row>
    <row r="497" spans="1:13" s="10" customFormat="1" ht="31.2" x14ac:dyDescent="0.3">
      <c r="A497" s="65">
        <f>IF(D497=0,"",1+MAX(A$9:A496))</f>
        <v>271</v>
      </c>
      <c r="B497" s="127"/>
      <c r="C497" s="111" t="s">
        <v>281</v>
      </c>
      <c r="D497" s="9">
        <v>2</v>
      </c>
      <c r="E497" s="9" t="s">
        <v>54</v>
      </c>
      <c r="F497" s="104">
        <v>0</v>
      </c>
      <c r="G497" s="105">
        <f t="shared" si="437"/>
        <v>2</v>
      </c>
      <c r="H497" s="106">
        <v>0</v>
      </c>
      <c r="I497" s="106">
        <f t="shared" si="438"/>
        <v>0</v>
      </c>
      <c r="J497" s="106">
        <v>0</v>
      </c>
      <c r="K497" s="106">
        <f t="shared" si="439"/>
        <v>0</v>
      </c>
      <c r="L497" s="107">
        <f t="shared" si="440"/>
        <v>0</v>
      </c>
      <c r="M497" s="64"/>
    </row>
    <row r="498" spans="1:13" s="10" customFormat="1" ht="31.2" x14ac:dyDescent="0.3">
      <c r="A498" s="65">
        <f>IF(D498=0,"",1+MAX(A$9:A497))</f>
        <v>272</v>
      </c>
      <c r="B498" s="127"/>
      <c r="C498" s="111" t="s">
        <v>282</v>
      </c>
      <c r="D498" s="9">
        <v>1</v>
      </c>
      <c r="E498" s="9" t="s">
        <v>54</v>
      </c>
      <c r="F498" s="104">
        <v>0</v>
      </c>
      <c r="G498" s="105">
        <f t="shared" si="437"/>
        <v>1</v>
      </c>
      <c r="H498" s="106">
        <v>0</v>
      </c>
      <c r="I498" s="106">
        <f t="shared" si="438"/>
        <v>0</v>
      </c>
      <c r="J498" s="106">
        <v>0</v>
      </c>
      <c r="K498" s="106">
        <f t="shared" si="439"/>
        <v>0</v>
      </c>
      <c r="L498" s="107">
        <f t="shared" si="440"/>
        <v>0</v>
      </c>
      <c r="M498" s="64"/>
    </row>
    <row r="499" spans="1:13" s="10" customFormat="1" ht="31.2" x14ac:dyDescent="0.3">
      <c r="A499" s="65">
        <f>IF(D499=0,"",1+MAX(A$9:A498))</f>
        <v>273</v>
      </c>
      <c r="B499" s="127"/>
      <c r="C499" s="111" t="s">
        <v>283</v>
      </c>
      <c r="D499" s="9">
        <v>1</v>
      </c>
      <c r="E499" s="9" t="s">
        <v>54</v>
      </c>
      <c r="F499" s="104">
        <v>0</v>
      </c>
      <c r="G499" s="105">
        <f t="shared" si="437"/>
        <v>1</v>
      </c>
      <c r="H499" s="106">
        <v>0</v>
      </c>
      <c r="I499" s="106">
        <f t="shared" si="438"/>
        <v>0</v>
      </c>
      <c r="J499" s="106">
        <v>0</v>
      </c>
      <c r="K499" s="106">
        <f t="shared" si="439"/>
        <v>0</v>
      </c>
      <c r="L499" s="107">
        <f t="shared" si="440"/>
        <v>0</v>
      </c>
      <c r="M499" s="64"/>
    </row>
    <row r="500" spans="1:13" s="10" customFormat="1" ht="15.6" x14ac:dyDescent="0.3">
      <c r="A500" s="65" t="str">
        <f>IF(D500=0,"",1+MAX(A$9:A499))</f>
        <v/>
      </c>
      <c r="B500" s="127"/>
      <c r="C500" s="110" t="s">
        <v>92</v>
      </c>
      <c r="D500" s="9"/>
      <c r="E500" s="9"/>
      <c r="F500" s="104"/>
      <c r="G500" s="105"/>
      <c r="H500" s="106"/>
      <c r="I500" s="106"/>
      <c r="J500" s="106"/>
      <c r="K500" s="106"/>
      <c r="L500" s="107"/>
      <c r="M500" s="64"/>
    </row>
    <row r="501" spans="1:13" s="10" customFormat="1" ht="31.2" x14ac:dyDescent="0.3">
      <c r="A501" s="65">
        <f>IF(D501=0,"",1+MAX(A$9:A500))</f>
        <v>274</v>
      </c>
      <c r="B501" s="127"/>
      <c r="C501" s="111" t="s">
        <v>100</v>
      </c>
      <c r="D501" s="9">
        <v>29</v>
      </c>
      <c r="E501" s="9" t="s">
        <v>21</v>
      </c>
      <c r="F501" s="104">
        <v>0.1</v>
      </c>
      <c r="G501" s="105">
        <f t="shared" ref="G501" si="441">(F501*D501)+D501</f>
        <v>31.9</v>
      </c>
      <c r="H501" s="106">
        <v>0</v>
      </c>
      <c r="I501" s="106">
        <f>IF((H501)="","",G501*(H501))</f>
        <v>0</v>
      </c>
      <c r="J501" s="106">
        <v>0</v>
      </c>
      <c r="K501" s="106">
        <f t="shared" ref="K501" si="442">IF((J501)="","",G501*(J501))</f>
        <v>0</v>
      </c>
      <c r="L501" s="107">
        <f t="shared" ref="L501" si="443">IF((H501+J501)="","",G501*(H501+J501))</f>
        <v>0</v>
      </c>
      <c r="M501" s="64"/>
    </row>
    <row r="502" spans="1:13" s="10" customFormat="1" ht="15.6" x14ac:dyDescent="0.3">
      <c r="A502" s="65" t="str">
        <f>IF(D502=0,"",1+MAX(A$9:A501))</f>
        <v/>
      </c>
      <c r="B502" s="127"/>
      <c r="C502" s="110" t="s">
        <v>101</v>
      </c>
      <c r="D502" s="9"/>
      <c r="E502" s="9"/>
      <c r="F502" s="104"/>
      <c r="G502" s="105"/>
      <c r="H502" s="106"/>
      <c r="I502" s="106"/>
      <c r="J502" s="106"/>
      <c r="K502" s="106"/>
      <c r="L502" s="107"/>
      <c r="M502" s="64"/>
    </row>
    <row r="503" spans="1:13" s="10" customFormat="1" ht="31.2" x14ac:dyDescent="0.3">
      <c r="A503" s="65">
        <f>IF(D503=0,"",1+MAX(A$9:A502))</f>
        <v>275</v>
      </c>
      <c r="B503" s="127"/>
      <c r="C503" s="111" t="s">
        <v>128</v>
      </c>
      <c r="D503" s="9">
        <v>15</v>
      </c>
      <c r="E503" s="9" t="s">
        <v>55</v>
      </c>
      <c r="F503" s="104">
        <v>0.1</v>
      </c>
      <c r="G503" s="105">
        <f t="shared" ref="G503" si="444">(F503*D503)+D503</f>
        <v>16.5</v>
      </c>
      <c r="H503" s="106">
        <v>0</v>
      </c>
      <c r="I503" s="106">
        <f>IF((H503)="","",G503*(H503))</f>
        <v>0</v>
      </c>
      <c r="J503" s="106">
        <v>0</v>
      </c>
      <c r="K503" s="106">
        <f t="shared" ref="K503" si="445">IF((J503)="","",G503*(J503))</f>
        <v>0</v>
      </c>
      <c r="L503" s="107">
        <f t="shared" ref="L503" si="446">IF((H503+J503)="","",G503*(H503+J503))</f>
        <v>0</v>
      </c>
      <c r="M503" s="64"/>
    </row>
    <row r="504" spans="1:13" s="10" customFormat="1" ht="15.6" x14ac:dyDescent="0.3">
      <c r="A504" s="65" t="str">
        <f>IF(D504=0,"",1+MAX(A$9:A503))</f>
        <v/>
      </c>
      <c r="B504" s="127"/>
      <c r="C504" s="110" t="s">
        <v>103</v>
      </c>
      <c r="D504" s="9"/>
      <c r="E504" s="9"/>
      <c r="F504" s="104"/>
      <c r="G504" s="105"/>
      <c r="H504" s="106"/>
      <c r="I504" s="106"/>
      <c r="J504" s="106"/>
      <c r="K504" s="106"/>
      <c r="L504" s="107"/>
      <c r="M504" s="64"/>
    </row>
    <row r="505" spans="1:13" s="10" customFormat="1" ht="31.2" x14ac:dyDescent="0.3">
      <c r="A505" s="65">
        <f>IF(D505=0,"",1+MAX(A$9:A504))</f>
        <v>276</v>
      </c>
      <c r="B505" s="127"/>
      <c r="C505" s="111" t="s">
        <v>129</v>
      </c>
      <c r="D505" s="9">
        <v>38</v>
      </c>
      <c r="E505" s="9" t="s">
        <v>55</v>
      </c>
      <c r="F505" s="104">
        <v>0.1</v>
      </c>
      <c r="G505" s="105">
        <f t="shared" ref="G505" si="447">(F505*D505)+D505</f>
        <v>41.8</v>
      </c>
      <c r="H505" s="106">
        <v>0</v>
      </c>
      <c r="I505" s="106">
        <f>IF((H505)="","",G505*(H505))</f>
        <v>0</v>
      </c>
      <c r="J505" s="106">
        <v>0</v>
      </c>
      <c r="K505" s="106">
        <f t="shared" ref="K505" si="448">IF((J505)="","",G505*(J505))</f>
        <v>0</v>
      </c>
      <c r="L505" s="107">
        <f t="shared" ref="L505" si="449">IF((H505+J505)="","",G505*(H505+J505))</f>
        <v>0</v>
      </c>
      <c r="M505" s="64"/>
    </row>
    <row r="506" spans="1:13" s="10" customFormat="1" ht="15.6" x14ac:dyDescent="0.3">
      <c r="A506" s="65" t="str">
        <f>IF(D506=0,"",1+MAX(A$9:A505))</f>
        <v/>
      </c>
      <c r="B506" s="127"/>
      <c r="C506" s="110" t="s">
        <v>171</v>
      </c>
      <c r="D506" s="9"/>
      <c r="E506" s="9"/>
      <c r="F506" s="104"/>
      <c r="G506" s="105"/>
      <c r="H506" s="106"/>
      <c r="I506" s="106"/>
      <c r="J506" s="106"/>
      <c r="K506" s="106"/>
      <c r="L506" s="107"/>
      <c r="M506" s="64"/>
    </row>
    <row r="507" spans="1:13" s="10" customFormat="1" ht="31.2" x14ac:dyDescent="0.3">
      <c r="A507" s="65">
        <f>IF(D507=0,"",1+MAX(A$9:A506))</f>
        <v>277</v>
      </c>
      <c r="B507" s="127"/>
      <c r="C507" s="111" t="s">
        <v>264</v>
      </c>
      <c r="D507" s="9">
        <v>70</v>
      </c>
      <c r="E507" s="9" t="s">
        <v>55</v>
      </c>
      <c r="F507" s="104">
        <v>0.1</v>
      </c>
      <c r="G507" s="105">
        <f t="shared" ref="G507" si="450">(F507*D507)+D507</f>
        <v>77</v>
      </c>
      <c r="H507" s="106">
        <v>0</v>
      </c>
      <c r="I507" s="106">
        <f>IF((H507)="","",G507*(H507))</f>
        <v>0</v>
      </c>
      <c r="J507" s="106">
        <v>0</v>
      </c>
      <c r="K507" s="106">
        <f t="shared" ref="K507" si="451">IF((J507)="","",G507*(J507))</f>
        <v>0</v>
      </c>
      <c r="L507" s="107">
        <f t="shared" ref="L507" si="452">IF((H507+J507)="","",G507*(H507+J507))</f>
        <v>0</v>
      </c>
      <c r="M507" s="64"/>
    </row>
    <row r="508" spans="1:13" s="10" customFormat="1" ht="15.6" x14ac:dyDescent="0.3">
      <c r="A508" s="65" t="str">
        <f>IF(D508=0,"",1+MAX(A$9:A507))</f>
        <v/>
      </c>
      <c r="B508" s="127"/>
      <c r="C508" s="111"/>
      <c r="D508" s="9"/>
      <c r="E508" s="9"/>
      <c r="F508" s="104"/>
      <c r="G508" s="105"/>
      <c r="H508" s="106"/>
      <c r="I508" s="106"/>
      <c r="J508" s="106"/>
      <c r="K508" s="106"/>
      <c r="L508" s="107"/>
      <c r="M508" s="64"/>
    </row>
    <row r="509" spans="1:13" s="10" customFormat="1" ht="15.6" x14ac:dyDescent="0.3">
      <c r="A509" s="65" t="str">
        <f>IF(D509=0,"",1+MAX(A$9:A508))</f>
        <v/>
      </c>
      <c r="B509" s="127"/>
      <c r="C509" s="109" t="s">
        <v>284</v>
      </c>
      <c r="D509" s="9"/>
      <c r="E509" s="9"/>
      <c r="F509" s="104"/>
      <c r="G509" s="105"/>
      <c r="H509" s="106"/>
      <c r="I509" s="106"/>
      <c r="J509" s="106"/>
      <c r="K509" s="106"/>
      <c r="L509" s="107"/>
      <c r="M509" s="64"/>
    </row>
    <row r="510" spans="1:13" s="10" customFormat="1" ht="15.6" x14ac:dyDescent="0.3">
      <c r="A510" s="65" t="str">
        <f>IF(D510=0,"",1+MAX(A$9:A509))</f>
        <v/>
      </c>
      <c r="B510" s="127"/>
      <c r="C510" s="110" t="s">
        <v>80</v>
      </c>
      <c r="D510" s="9"/>
      <c r="E510" s="9"/>
      <c r="F510" s="104"/>
      <c r="G510" s="105"/>
      <c r="H510" s="106"/>
      <c r="I510" s="106"/>
      <c r="J510" s="106"/>
      <c r="K510" s="106"/>
      <c r="L510" s="107"/>
      <c r="M510" s="64"/>
    </row>
    <row r="511" spans="1:13" s="10" customFormat="1" ht="31.2" x14ac:dyDescent="0.3">
      <c r="A511" s="65">
        <f>IF(D511=0,"",1+MAX(A$9:A510))</f>
        <v>278</v>
      </c>
      <c r="B511" s="127"/>
      <c r="C511" s="111" t="s">
        <v>285</v>
      </c>
      <c r="D511" s="9">
        <v>1</v>
      </c>
      <c r="E511" s="9" t="s">
        <v>54</v>
      </c>
      <c r="F511" s="104">
        <v>0</v>
      </c>
      <c r="G511" s="105">
        <f t="shared" ref="G511:G514" si="453">(F511*D511)+D511</f>
        <v>1</v>
      </c>
      <c r="H511" s="106">
        <v>0</v>
      </c>
      <c r="I511" s="106">
        <f t="shared" ref="I511:I514" si="454">IF((H511)="","",G511*(H511))</f>
        <v>0</v>
      </c>
      <c r="J511" s="106">
        <v>0</v>
      </c>
      <c r="K511" s="106">
        <f t="shared" ref="K511:K514" si="455">IF((J511)="","",G511*(J511))</f>
        <v>0</v>
      </c>
      <c r="L511" s="107">
        <f t="shared" ref="L511:L514" si="456">IF((H511+J511)="","",G511*(H511+J511))</f>
        <v>0</v>
      </c>
      <c r="M511" s="64"/>
    </row>
    <row r="512" spans="1:13" s="10" customFormat="1" ht="31.2" x14ac:dyDescent="0.3">
      <c r="A512" s="65">
        <f>IF(D512=0,"",1+MAX(A$9:A511))</f>
        <v>279</v>
      </c>
      <c r="B512" s="127"/>
      <c r="C512" s="111" t="s">
        <v>286</v>
      </c>
      <c r="D512" s="9">
        <v>1</v>
      </c>
      <c r="E512" s="9" t="s">
        <v>54</v>
      </c>
      <c r="F512" s="104">
        <v>0</v>
      </c>
      <c r="G512" s="105">
        <f t="shared" si="453"/>
        <v>1</v>
      </c>
      <c r="H512" s="106">
        <v>0</v>
      </c>
      <c r="I512" s="106">
        <f t="shared" si="454"/>
        <v>0</v>
      </c>
      <c r="J512" s="106">
        <v>0</v>
      </c>
      <c r="K512" s="106">
        <f t="shared" si="455"/>
        <v>0</v>
      </c>
      <c r="L512" s="107">
        <f t="shared" si="456"/>
        <v>0</v>
      </c>
      <c r="M512" s="64"/>
    </row>
    <row r="513" spans="1:13" s="10" customFormat="1" ht="31.2" x14ac:dyDescent="0.3">
      <c r="A513" s="65">
        <f>IF(D513=0,"",1+MAX(A$9:A512))</f>
        <v>280</v>
      </c>
      <c r="B513" s="127"/>
      <c r="C513" s="111" t="s">
        <v>287</v>
      </c>
      <c r="D513" s="9">
        <v>2</v>
      </c>
      <c r="E513" s="9" t="s">
        <v>54</v>
      </c>
      <c r="F513" s="104">
        <v>0</v>
      </c>
      <c r="G513" s="105">
        <f t="shared" si="453"/>
        <v>2</v>
      </c>
      <c r="H513" s="106">
        <v>0</v>
      </c>
      <c r="I513" s="106">
        <f t="shared" si="454"/>
        <v>0</v>
      </c>
      <c r="J513" s="106">
        <v>0</v>
      </c>
      <c r="K513" s="106">
        <f t="shared" si="455"/>
        <v>0</v>
      </c>
      <c r="L513" s="107">
        <f t="shared" si="456"/>
        <v>0</v>
      </c>
      <c r="M513" s="64"/>
    </row>
    <row r="514" spans="1:13" s="10" customFormat="1" ht="31.2" x14ac:dyDescent="0.3">
      <c r="A514" s="65">
        <f>IF(D514=0,"",1+MAX(A$9:A513))</f>
        <v>281</v>
      </c>
      <c r="B514" s="127"/>
      <c r="C514" s="111" t="s">
        <v>288</v>
      </c>
      <c r="D514" s="9">
        <v>2</v>
      </c>
      <c r="E514" s="9" t="s">
        <v>54</v>
      </c>
      <c r="F514" s="104">
        <v>0</v>
      </c>
      <c r="G514" s="105">
        <f t="shared" si="453"/>
        <v>2</v>
      </c>
      <c r="H514" s="106">
        <v>0</v>
      </c>
      <c r="I514" s="106">
        <f t="shared" si="454"/>
        <v>0</v>
      </c>
      <c r="J514" s="106">
        <v>0</v>
      </c>
      <c r="K514" s="106">
        <f t="shared" si="455"/>
        <v>0</v>
      </c>
      <c r="L514" s="107">
        <f t="shared" si="456"/>
        <v>0</v>
      </c>
      <c r="M514" s="64"/>
    </row>
    <row r="515" spans="1:13" s="10" customFormat="1" ht="15.6" x14ac:dyDescent="0.3">
      <c r="A515" s="65" t="str">
        <f>IF(D515=0,"",1+MAX(A$9:A514))</f>
        <v/>
      </c>
      <c r="B515" s="127"/>
      <c r="C515" s="110" t="s">
        <v>171</v>
      </c>
      <c r="D515" s="9"/>
      <c r="E515" s="9"/>
      <c r="F515" s="104"/>
      <c r="G515" s="105"/>
      <c r="H515" s="106"/>
      <c r="I515" s="106"/>
      <c r="J515" s="106"/>
      <c r="K515" s="106"/>
      <c r="L515" s="107"/>
      <c r="M515" s="64"/>
    </row>
    <row r="516" spans="1:13" s="10" customFormat="1" ht="31.2" x14ac:dyDescent="0.3">
      <c r="A516" s="65">
        <f>IF(D516=0,"",1+MAX(A$9:A515))</f>
        <v>282</v>
      </c>
      <c r="B516" s="127"/>
      <c r="C516" s="111" t="s">
        <v>273</v>
      </c>
      <c r="D516" s="9">
        <v>102</v>
      </c>
      <c r="E516" s="9" t="s">
        <v>55</v>
      </c>
      <c r="F516" s="104">
        <v>0.1</v>
      </c>
      <c r="G516" s="105">
        <f t="shared" ref="G516" si="457">(F516*D516)+D516</f>
        <v>112.2</v>
      </c>
      <c r="H516" s="106">
        <v>0</v>
      </c>
      <c r="I516" s="106">
        <f>IF((H516)="","",G516*(H516))</f>
        <v>0</v>
      </c>
      <c r="J516" s="106">
        <v>0</v>
      </c>
      <c r="K516" s="106">
        <f t="shared" ref="K516" si="458">IF((J516)="","",G516*(J516))</f>
        <v>0</v>
      </c>
      <c r="L516" s="107">
        <f t="shared" ref="L516" si="459">IF((H516+J516)="","",G516*(H516+J516))</f>
        <v>0</v>
      </c>
      <c r="M516" s="64"/>
    </row>
    <row r="517" spans="1:13" s="10" customFormat="1" ht="15.6" x14ac:dyDescent="0.3">
      <c r="A517" s="65" t="str">
        <f>IF(D517=0,"",1+MAX(A$9:A516))</f>
        <v/>
      </c>
      <c r="B517" s="127"/>
      <c r="C517" s="111"/>
      <c r="D517" s="9"/>
      <c r="E517" s="9"/>
      <c r="F517" s="104"/>
      <c r="G517" s="105"/>
      <c r="H517" s="106"/>
      <c r="I517" s="106"/>
      <c r="J517" s="106"/>
      <c r="K517" s="106"/>
      <c r="L517" s="107"/>
      <c r="M517" s="64"/>
    </row>
    <row r="518" spans="1:13" s="10" customFormat="1" ht="15.6" x14ac:dyDescent="0.3">
      <c r="A518" s="65" t="str">
        <f>IF(D518=0,"",1+MAX(A$9:A517))</f>
        <v/>
      </c>
      <c r="B518" s="127"/>
      <c r="C518" s="109" t="s">
        <v>289</v>
      </c>
      <c r="D518" s="9"/>
      <c r="E518" s="9"/>
      <c r="F518" s="104"/>
      <c r="G518" s="105"/>
      <c r="H518" s="106"/>
      <c r="I518" s="106"/>
      <c r="J518" s="106"/>
      <c r="K518" s="106"/>
      <c r="L518" s="107"/>
      <c r="M518" s="64"/>
    </row>
    <row r="519" spans="1:13" s="10" customFormat="1" ht="15.6" x14ac:dyDescent="0.3">
      <c r="A519" s="65" t="str">
        <f>IF(D519=0,"",1+MAX(A$9:A518))</f>
        <v/>
      </c>
      <c r="B519" s="127"/>
      <c r="C519" s="110" t="s">
        <v>80</v>
      </c>
      <c r="D519" s="9"/>
      <c r="E519" s="9"/>
      <c r="F519" s="104"/>
      <c r="G519" s="105"/>
      <c r="H519" s="106"/>
      <c r="I519" s="106"/>
      <c r="J519" s="106"/>
      <c r="K519" s="106"/>
      <c r="L519" s="107"/>
      <c r="M519" s="64"/>
    </row>
    <row r="520" spans="1:13" s="10" customFormat="1" ht="31.2" x14ac:dyDescent="0.3">
      <c r="A520" s="65">
        <f>IF(D520=0,"",1+MAX(A$9:A519))</f>
        <v>283</v>
      </c>
      <c r="B520" s="127"/>
      <c r="C520" s="111" t="s">
        <v>290</v>
      </c>
      <c r="D520" s="9">
        <v>1</v>
      </c>
      <c r="E520" s="9" t="s">
        <v>54</v>
      </c>
      <c r="F520" s="104">
        <v>0</v>
      </c>
      <c r="G520" s="105">
        <f t="shared" ref="G520:G526" si="460">(F520*D520)+D520</f>
        <v>1</v>
      </c>
      <c r="H520" s="106">
        <v>0</v>
      </c>
      <c r="I520" s="106">
        <f t="shared" ref="I520:I526" si="461">IF((H520)="","",G520*(H520))</f>
        <v>0</v>
      </c>
      <c r="J520" s="106">
        <v>0</v>
      </c>
      <c r="K520" s="106">
        <f t="shared" ref="K520:K526" si="462">IF((J520)="","",G520*(J520))</f>
        <v>0</v>
      </c>
      <c r="L520" s="107">
        <f t="shared" ref="L520:L526" si="463">IF((H520+J520)="","",G520*(H520+J520))</f>
        <v>0</v>
      </c>
      <c r="M520" s="64"/>
    </row>
    <row r="521" spans="1:13" s="10" customFormat="1" ht="31.2" x14ac:dyDescent="0.3">
      <c r="A521" s="65">
        <f>IF(D521=0,"",1+MAX(A$9:A520))</f>
        <v>284</v>
      </c>
      <c r="B521" s="127"/>
      <c r="C521" s="111" t="s">
        <v>291</v>
      </c>
      <c r="D521" s="9">
        <v>2</v>
      </c>
      <c r="E521" s="9" t="s">
        <v>54</v>
      </c>
      <c r="F521" s="104">
        <v>0</v>
      </c>
      <c r="G521" s="105">
        <f t="shared" si="460"/>
        <v>2</v>
      </c>
      <c r="H521" s="106">
        <v>0</v>
      </c>
      <c r="I521" s="106">
        <f t="shared" si="461"/>
        <v>0</v>
      </c>
      <c r="J521" s="106">
        <v>0</v>
      </c>
      <c r="K521" s="106">
        <f t="shared" si="462"/>
        <v>0</v>
      </c>
      <c r="L521" s="107">
        <f t="shared" si="463"/>
        <v>0</v>
      </c>
      <c r="M521" s="64"/>
    </row>
    <row r="522" spans="1:13" s="10" customFormat="1" ht="31.2" x14ac:dyDescent="0.3">
      <c r="A522" s="65">
        <f>IF(D522=0,"",1+MAX(A$9:A521))</f>
        <v>285</v>
      </c>
      <c r="B522" s="127"/>
      <c r="C522" s="111" t="s">
        <v>292</v>
      </c>
      <c r="D522" s="9">
        <v>2</v>
      </c>
      <c r="E522" s="9" t="s">
        <v>54</v>
      </c>
      <c r="F522" s="104">
        <v>0</v>
      </c>
      <c r="G522" s="105">
        <f t="shared" si="460"/>
        <v>2</v>
      </c>
      <c r="H522" s="106">
        <v>0</v>
      </c>
      <c r="I522" s="106">
        <f t="shared" si="461"/>
        <v>0</v>
      </c>
      <c r="J522" s="106">
        <v>0</v>
      </c>
      <c r="K522" s="106">
        <f t="shared" si="462"/>
        <v>0</v>
      </c>
      <c r="L522" s="107">
        <f t="shared" si="463"/>
        <v>0</v>
      </c>
      <c r="M522" s="64"/>
    </row>
    <row r="523" spans="1:13" s="10" customFormat="1" ht="31.2" x14ac:dyDescent="0.3">
      <c r="A523" s="65">
        <f>IF(D523=0,"",1+MAX(A$9:A522))</f>
        <v>286</v>
      </c>
      <c r="B523" s="127"/>
      <c r="C523" s="111" t="s">
        <v>293</v>
      </c>
      <c r="D523" s="9">
        <v>2</v>
      </c>
      <c r="E523" s="9" t="s">
        <v>54</v>
      </c>
      <c r="F523" s="104">
        <v>0</v>
      </c>
      <c r="G523" s="105">
        <f t="shared" si="460"/>
        <v>2</v>
      </c>
      <c r="H523" s="106">
        <v>0</v>
      </c>
      <c r="I523" s="106">
        <f t="shared" si="461"/>
        <v>0</v>
      </c>
      <c r="J523" s="106">
        <v>0</v>
      </c>
      <c r="K523" s="106">
        <f t="shared" si="462"/>
        <v>0</v>
      </c>
      <c r="L523" s="107">
        <f t="shared" si="463"/>
        <v>0</v>
      </c>
      <c r="M523" s="64"/>
    </row>
    <row r="524" spans="1:13" s="10" customFormat="1" ht="31.2" x14ac:dyDescent="0.3">
      <c r="A524" s="65">
        <f>IF(D524=0,"",1+MAX(A$9:A523))</f>
        <v>287</v>
      </c>
      <c r="B524" s="127"/>
      <c r="C524" s="111" t="s">
        <v>294</v>
      </c>
      <c r="D524" s="9">
        <v>1</v>
      </c>
      <c r="E524" s="9" t="s">
        <v>54</v>
      </c>
      <c r="F524" s="104">
        <v>0</v>
      </c>
      <c r="G524" s="105">
        <f t="shared" si="460"/>
        <v>1</v>
      </c>
      <c r="H524" s="106">
        <v>0</v>
      </c>
      <c r="I524" s="106">
        <f t="shared" si="461"/>
        <v>0</v>
      </c>
      <c r="J524" s="106">
        <v>0</v>
      </c>
      <c r="K524" s="106">
        <f t="shared" si="462"/>
        <v>0</v>
      </c>
      <c r="L524" s="107">
        <f t="shared" si="463"/>
        <v>0</v>
      </c>
      <c r="M524" s="64"/>
    </row>
    <row r="525" spans="1:13" s="10" customFormat="1" ht="31.2" x14ac:dyDescent="0.3">
      <c r="A525" s="65">
        <f>IF(D525=0,"",1+MAX(A$9:A524))</f>
        <v>288</v>
      </c>
      <c r="B525" s="127"/>
      <c r="C525" s="111" t="s">
        <v>295</v>
      </c>
      <c r="D525" s="9">
        <v>1</v>
      </c>
      <c r="E525" s="9" t="s">
        <v>54</v>
      </c>
      <c r="F525" s="104">
        <v>0</v>
      </c>
      <c r="G525" s="105">
        <f t="shared" si="460"/>
        <v>1</v>
      </c>
      <c r="H525" s="106">
        <v>0</v>
      </c>
      <c r="I525" s="106">
        <f t="shared" si="461"/>
        <v>0</v>
      </c>
      <c r="J525" s="106">
        <v>0</v>
      </c>
      <c r="K525" s="106">
        <f t="shared" si="462"/>
        <v>0</v>
      </c>
      <c r="L525" s="107">
        <f t="shared" si="463"/>
        <v>0</v>
      </c>
      <c r="M525" s="64"/>
    </row>
    <row r="526" spans="1:13" s="10" customFormat="1" ht="62.4" x14ac:dyDescent="0.3">
      <c r="A526" s="65">
        <f>IF(D526=0,"",1+MAX(A$9:A525))</f>
        <v>289</v>
      </c>
      <c r="B526" s="127"/>
      <c r="C526" s="111" t="s">
        <v>296</v>
      </c>
      <c r="D526" s="9">
        <v>1</v>
      </c>
      <c r="E526" s="9" t="s">
        <v>54</v>
      </c>
      <c r="F526" s="104">
        <v>0</v>
      </c>
      <c r="G526" s="105">
        <f t="shared" si="460"/>
        <v>1</v>
      </c>
      <c r="H526" s="106">
        <v>0</v>
      </c>
      <c r="I526" s="106">
        <f t="shared" si="461"/>
        <v>0</v>
      </c>
      <c r="J526" s="106">
        <v>0</v>
      </c>
      <c r="K526" s="106">
        <f t="shared" si="462"/>
        <v>0</v>
      </c>
      <c r="L526" s="107">
        <f t="shared" si="463"/>
        <v>0</v>
      </c>
      <c r="M526" s="64"/>
    </row>
    <row r="527" spans="1:13" s="10" customFormat="1" ht="15.6" x14ac:dyDescent="0.3">
      <c r="A527" s="65" t="str">
        <f>IF(D527=0,"",1+MAX(A$9:A526))</f>
        <v/>
      </c>
      <c r="B527" s="127"/>
      <c r="C527" s="110" t="s">
        <v>92</v>
      </c>
      <c r="D527" s="9"/>
      <c r="E527" s="9"/>
      <c r="F527" s="104"/>
      <c r="G527" s="105"/>
      <c r="H527" s="106"/>
      <c r="I527" s="106"/>
      <c r="J527" s="106"/>
      <c r="K527" s="106"/>
      <c r="L527" s="107"/>
      <c r="M527" s="64"/>
    </row>
    <row r="528" spans="1:13" s="10" customFormat="1" ht="31.2" x14ac:dyDescent="0.3">
      <c r="A528" s="65">
        <f>IF(D528=0,"",1+MAX(A$9:A527))</f>
        <v>290</v>
      </c>
      <c r="B528" s="127"/>
      <c r="C528" s="111" t="s">
        <v>99</v>
      </c>
      <c r="D528" s="9">
        <v>7</v>
      </c>
      <c r="E528" s="9" t="s">
        <v>21</v>
      </c>
      <c r="F528" s="104">
        <v>0.1</v>
      </c>
      <c r="G528" s="105">
        <f t="shared" ref="G528:G529" si="464">(F528*D528)+D528</f>
        <v>7.7</v>
      </c>
      <c r="H528" s="106">
        <v>0</v>
      </c>
      <c r="I528" s="106">
        <f t="shared" ref="I528:I529" si="465">IF((H528)="","",G528*(H528))</f>
        <v>0</v>
      </c>
      <c r="J528" s="106">
        <v>0</v>
      </c>
      <c r="K528" s="106">
        <f t="shared" ref="K528:K529" si="466">IF((J528)="","",G528*(J528))</f>
        <v>0</v>
      </c>
      <c r="L528" s="107">
        <f t="shared" ref="L528:L529" si="467">IF((H528+J528)="","",G528*(H528+J528))</f>
        <v>0</v>
      </c>
      <c r="M528" s="64"/>
    </row>
    <row r="529" spans="1:13" s="10" customFormat="1" ht="31.2" x14ac:dyDescent="0.3">
      <c r="A529" s="65">
        <f>IF(D529=0,"",1+MAX(A$9:A528))</f>
        <v>291</v>
      </c>
      <c r="B529" s="127"/>
      <c r="C529" s="111" t="s">
        <v>100</v>
      </c>
      <c r="D529" s="9">
        <v>25</v>
      </c>
      <c r="E529" s="9" t="s">
        <v>21</v>
      </c>
      <c r="F529" s="104">
        <v>0.1</v>
      </c>
      <c r="G529" s="105">
        <f t="shared" si="464"/>
        <v>27.5</v>
      </c>
      <c r="H529" s="106">
        <v>0</v>
      </c>
      <c r="I529" s="106">
        <f t="shared" si="465"/>
        <v>0</v>
      </c>
      <c r="J529" s="106">
        <v>0</v>
      </c>
      <c r="K529" s="106">
        <f t="shared" si="466"/>
        <v>0</v>
      </c>
      <c r="L529" s="107">
        <f t="shared" si="467"/>
        <v>0</v>
      </c>
      <c r="M529" s="64"/>
    </row>
    <row r="530" spans="1:13" s="10" customFormat="1" ht="15.6" x14ac:dyDescent="0.3">
      <c r="A530" s="65" t="str">
        <f>IF(D530=0,"",1+MAX(A$9:A529))</f>
        <v/>
      </c>
      <c r="B530" s="127"/>
      <c r="C530" s="110" t="s">
        <v>101</v>
      </c>
      <c r="D530" s="9"/>
      <c r="E530" s="9"/>
      <c r="F530" s="104"/>
      <c r="G530" s="105"/>
      <c r="H530" s="106"/>
      <c r="I530" s="106"/>
      <c r="J530" s="106"/>
      <c r="K530" s="106"/>
      <c r="L530" s="107"/>
      <c r="M530" s="64"/>
    </row>
    <row r="531" spans="1:13" s="10" customFormat="1" ht="31.2" x14ac:dyDescent="0.3">
      <c r="A531" s="65">
        <f>IF(D531=0,"",1+MAX(A$9:A530))</f>
        <v>292</v>
      </c>
      <c r="B531" s="127"/>
      <c r="C531" s="111" t="s">
        <v>132</v>
      </c>
      <c r="D531" s="9">
        <v>17</v>
      </c>
      <c r="E531" s="9" t="s">
        <v>55</v>
      </c>
      <c r="F531" s="104">
        <v>0.1</v>
      </c>
      <c r="G531" s="105">
        <f t="shared" ref="G531" si="468">(F531*D531)+D531</f>
        <v>18.7</v>
      </c>
      <c r="H531" s="106">
        <v>0</v>
      </c>
      <c r="I531" s="106">
        <f>IF((H531)="","",G531*(H531))</f>
        <v>0</v>
      </c>
      <c r="J531" s="106">
        <v>0</v>
      </c>
      <c r="K531" s="106">
        <f t="shared" ref="K531" si="469">IF((J531)="","",G531*(J531))</f>
        <v>0</v>
      </c>
      <c r="L531" s="107">
        <f t="shared" ref="L531" si="470">IF((H531+J531)="","",G531*(H531+J531))</f>
        <v>0</v>
      </c>
      <c r="M531" s="64"/>
    </row>
    <row r="532" spans="1:13" s="10" customFormat="1" ht="15.6" x14ac:dyDescent="0.3">
      <c r="A532" s="65" t="str">
        <f>IF(D532=0,"",1+MAX(A$9:A531))</f>
        <v/>
      </c>
      <c r="B532" s="127"/>
      <c r="C532" s="110" t="s">
        <v>103</v>
      </c>
      <c r="D532" s="9"/>
      <c r="E532" s="9"/>
      <c r="F532" s="104"/>
      <c r="G532" s="105"/>
      <c r="H532" s="106"/>
      <c r="I532" s="106"/>
      <c r="J532" s="106"/>
      <c r="K532" s="106"/>
      <c r="L532" s="107"/>
      <c r="M532" s="64"/>
    </row>
    <row r="533" spans="1:13" s="10" customFormat="1" ht="31.2" x14ac:dyDescent="0.3">
      <c r="A533" s="65">
        <f>IF(D533=0,"",1+MAX(A$9:A532))</f>
        <v>293</v>
      </c>
      <c r="B533" s="127"/>
      <c r="C533" s="111" t="s">
        <v>129</v>
      </c>
      <c r="D533" s="9">
        <v>39</v>
      </c>
      <c r="E533" s="9" t="s">
        <v>55</v>
      </c>
      <c r="F533" s="104">
        <v>0.1</v>
      </c>
      <c r="G533" s="105">
        <f t="shared" ref="G533" si="471">(F533*D533)+D533</f>
        <v>42.9</v>
      </c>
      <c r="H533" s="106">
        <v>0</v>
      </c>
      <c r="I533" s="106">
        <f>IF((H533)="","",G533*(H533))</f>
        <v>0</v>
      </c>
      <c r="J533" s="106">
        <v>0</v>
      </c>
      <c r="K533" s="106">
        <f t="shared" ref="K533" si="472">IF((J533)="","",G533*(J533))</f>
        <v>0</v>
      </c>
      <c r="L533" s="107">
        <f t="shared" ref="L533" si="473">IF((H533+J533)="","",G533*(H533+J533))</f>
        <v>0</v>
      </c>
      <c r="M533" s="64"/>
    </row>
    <row r="534" spans="1:13" s="10" customFormat="1" ht="15.6" x14ac:dyDescent="0.3">
      <c r="A534" s="65" t="str">
        <f>IF(D534=0,"",1+MAX(A$9:A533))</f>
        <v/>
      </c>
      <c r="B534" s="127"/>
      <c r="C534" s="110" t="s">
        <v>171</v>
      </c>
      <c r="D534" s="9"/>
      <c r="E534" s="9"/>
      <c r="F534" s="104"/>
      <c r="G534" s="105"/>
      <c r="H534" s="106"/>
      <c r="I534" s="106"/>
      <c r="J534" s="106"/>
      <c r="K534" s="106"/>
      <c r="L534" s="107"/>
      <c r="M534" s="64"/>
    </row>
    <row r="535" spans="1:13" s="10" customFormat="1" ht="31.2" x14ac:dyDescent="0.3">
      <c r="A535" s="65">
        <f>IF(D535=0,"",1+MAX(A$9:A534))</f>
        <v>294</v>
      </c>
      <c r="B535" s="127"/>
      <c r="C535" s="111" t="s">
        <v>219</v>
      </c>
      <c r="D535" s="9">
        <v>87</v>
      </c>
      <c r="E535" s="9" t="s">
        <v>55</v>
      </c>
      <c r="F535" s="104">
        <v>0.1</v>
      </c>
      <c r="G535" s="105">
        <f t="shared" ref="G535:G537" si="474">(F535*D535)+D535</f>
        <v>95.7</v>
      </c>
      <c r="H535" s="106">
        <v>0</v>
      </c>
      <c r="I535" s="106">
        <f t="shared" ref="I535:I537" si="475">IF((H535)="","",G535*(H535))</f>
        <v>0</v>
      </c>
      <c r="J535" s="106">
        <v>0</v>
      </c>
      <c r="K535" s="106">
        <f t="shared" ref="K535:K537" si="476">IF((J535)="","",G535*(J535))</f>
        <v>0</v>
      </c>
      <c r="L535" s="107">
        <f t="shared" ref="L535:L537" si="477">IF((H535+J535)="","",G535*(H535+J535))</f>
        <v>0</v>
      </c>
      <c r="M535" s="64"/>
    </row>
    <row r="536" spans="1:13" s="10" customFormat="1" ht="31.2" x14ac:dyDescent="0.3">
      <c r="A536" s="65">
        <f>IF(D536=0,"",1+MAX(A$9:A535))</f>
        <v>295</v>
      </c>
      <c r="B536" s="127"/>
      <c r="C536" s="111" t="s">
        <v>220</v>
      </c>
      <c r="D536" s="9">
        <v>24</v>
      </c>
      <c r="E536" s="9" t="s">
        <v>55</v>
      </c>
      <c r="F536" s="104">
        <v>0.1</v>
      </c>
      <c r="G536" s="105">
        <f t="shared" si="474"/>
        <v>26.4</v>
      </c>
      <c r="H536" s="106">
        <v>0</v>
      </c>
      <c r="I536" s="106">
        <f t="shared" si="475"/>
        <v>0</v>
      </c>
      <c r="J536" s="106">
        <v>0</v>
      </c>
      <c r="K536" s="106">
        <f t="shared" si="476"/>
        <v>0</v>
      </c>
      <c r="L536" s="107">
        <f t="shared" si="477"/>
        <v>0</v>
      </c>
      <c r="M536" s="64"/>
    </row>
    <row r="537" spans="1:13" s="10" customFormat="1" ht="31.2" x14ac:dyDescent="0.3">
      <c r="A537" s="65">
        <f>IF(D537=0,"",1+MAX(A$9:A536))</f>
        <v>296</v>
      </c>
      <c r="B537" s="127"/>
      <c r="C537" s="111" t="s">
        <v>221</v>
      </c>
      <c r="D537" s="9">
        <v>22</v>
      </c>
      <c r="E537" s="9" t="s">
        <v>55</v>
      </c>
      <c r="F537" s="104">
        <v>0.1</v>
      </c>
      <c r="G537" s="105">
        <f t="shared" si="474"/>
        <v>24.2</v>
      </c>
      <c r="H537" s="106">
        <v>0</v>
      </c>
      <c r="I537" s="106">
        <f t="shared" si="475"/>
        <v>0</v>
      </c>
      <c r="J537" s="106">
        <v>0</v>
      </c>
      <c r="K537" s="106">
        <f t="shared" si="476"/>
        <v>0</v>
      </c>
      <c r="L537" s="107">
        <f t="shared" si="477"/>
        <v>0</v>
      </c>
      <c r="M537" s="64"/>
    </row>
    <row r="538" spans="1:13" s="10" customFormat="1" ht="15.6" x14ac:dyDescent="0.3">
      <c r="A538" s="65" t="str">
        <f>IF(D538=0,"",1+MAX(A$9:A537))</f>
        <v/>
      </c>
      <c r="B538" s="127"/>
      <c r="C538" s="111"/>
      <c r="D538" s="9"/>
      <c r="E538" s="9"/>
      <c r="F538" s="104"/>
      <c r="G538" s="105"/>
      <c r="H538" s="106"/>
      <c r="I538" s="106"/>
      <c r="J538" s="106"/>
      <c r="K538" s="106"/>
      <c r="L538" s="107"/>
      <c r="M538" s="64"/>
    </row>
    <row r="539" spans="1:13" s="10" customFormat="1" ht="15.6" x14ac:dyDescent="0.3">
      <c r="A539" s="65" t="str">
        <f>IF(D539=0,"",1+MAX(A$9:A538))</f>
        <v/>
      </c>
      <c r="B539" s="127"/>
      <c r="C539" s="109" t="s">
        <v>297</v>
      </c>
      <c r="D539" s="9"/>
      <c r="E539" s="9"/>
      <c r="F539" s="104"/>
      <c r="G539" s="105"/>
      <c r="H539" s="106"/>
      <c r="I539" s="106"/>
      <c r="J539" s="106"/>
      <c r="K539" s="106"/>
      <c r="L539" s="107"/>
      <c r="M539" s="64"/>
    </row>
    <row r="540" spans="1:13" s="10" customFormat="1" ht="15.6" x14ac:dyDescent="0.3">
      <c r="A540" s="65" t="str">
        <f>IF(D540=0,"",1+MAX(A$9:A539))</f>
        <v/>
      </c>
      <c r="B540" s="127"/>
      <c r="C540" s="110" t="s">
        <v>92</v>
      </c>
      <c r="D540" s="9"/>
      <c r="E540" s="9"/>
      <c r="F540" s="104"/>
      <c r="G540" s="105"/>
      <c r="H540" s="106"/>
      <c r="I540" s="106"/>
      <c r="J540" s="106"/>
      <c r="K540" s="106"/>
      <c r="L540" s="107"/>
      <c r="M540" s="64"/>
    </row>
    <row r="541" spans="1:13" s="10" customFormat="1" ht="31.2" x14ac:dyDescent="0.3">
      <c r="A541" s="65">
        <f>IF(D541=0,"",1+MAX(A$9:A540))</f>
        <v>297</v>
      </c>
      <c r="B541" s="127"/>
      <c r="C541" s="111" t="s">
        <v>100</v>
      </c>
      <c r="D541" s="9">
        <v>254</v>
      </c>
      <c r="E541" s="9" t="s">
        <v>21</v>
      </c>
      <c r="F541" s="104">
        <v>0.1</v>
      </c>
      <c r="G541" s="105">
        <f t="shared" ref="G541:G542" si="478">(F541*D541)+D541</f>
        <v>279.39999999999998</v>
      </c>
      <c r="H541" s="106">
        <v>0</v>
      </c>
      <c r="I541" s="106">
        <f t="shared" ref="I541:I542" si="479">IF((H541)="","",G541*(H541))</f>
        <v>0</v>
      </c>
      <c r="J541" s="106">
        <v>0</v>
      </c>
      <c r="K541" s="106">
        <f t="shared" ref="K541:K542" si="480">IF((J541)="","",G541*(J541))</f>
        <v>0</v>
      </c>
      <c r="L541" s="107">
        <f t="shared" ref="L541:L542" si="481">IF((H541+J541)="","",G541*(H541+J541))</f>
        <v>0</v>
      </c>
      <c r="M541" s="64"/>
    </row>
    <row r="542" spans="1:13" s="10" customFormat="1" ht="31.2" x14ac:dyDescent="0.3">
      <c r="A542" s="65">
        <f>IF(D542=0,"",1+MAX(A$9:A541))</f>
        <v>298</v>
      </c>
      <c r="B542" s="127"/>
      <c r="C542" s="111" t="s">
        <v>99</v>
      </c>
      <c r="D542" s="9">
        <v>385</v>
      </c>
      <c r="E542" s="9" t="s">
        <v>21</v>
      </c>
      <c r="F542" s="104">
        <v>0.1</v>
      </c>
      <c r="G542" s="105">
        <f t="shared" si="478"/>
        <v>423.5</v>
      </c>
      <c r="H542" s="106">
        <v>0</v>
      </c>
      <c r="I542" s="106">
        <f t="shared" si="479"/>
        <v>0</v>
      </c>
      <c r="J542" s="106">
        <v>0</v>
      </c>
      <c r="K542" s="106">
        <f t="shared" si="480"/>
        <v>0</v>
      </c>
      <c r="L542" s="107">
        <f t="shared" si="481"/>
        <v>0</v>
      </c>
      <c r="M542" s="64"/>
    </row>
    <row r="543" spans="1:13" s="10" customFormat="1" ht="15.6" x14ac:dyDescent="0.3">
      <c r="A543" s="65" t="str">
        <f>IF(D543=0,"",1+MAX(A$9:A542))</f>
        <v/>
      </c>
      <c r="B543" s="127"/>
      <c r="C543" s="110" t="s">
        <v>101</v>
      </c>
      <c r="D543" s="9"/>
      <c r="E543" s="9"/>
      <c r="F543" s="104"/>
      <c r="G543" s="105"/>
      <c r="H543" s="106"/>
      <c r="I543" s="106"/>
      <c r="J543" s="106"/>
      <c r="K543" s="106"/>
      <c r="L543" s="107"/>
      <c r="M543" s="64"/>
    </row>
    <row r="544" spans="1:13" s="10" customFormat="1" ht="31.2" x14ac:dyDescent="0.3">
      <c r="A544" s="65">
        <f>IF(D544=0,"",1+MAX(A$9:A543))</f>
        <v>299</v>
      </c>
      <c r="B544" s="127"/>
      <c r="C544" s="111" t="s">
        <v>132</v>
      </c>
      <c r="D544" s="9">
        <v>52</v>
      </c>
      <c r="E544" s="9" t="s">
        <v>55</v>
      </c>
      <c r="F544" s="104">
        <v>0.1</v>
      </c>
      <c r="G544" s="105">
        <f t="shared" ref="G544" si="482">(F544*D544)+D544</f>
        <v>57.2</v>
      </c>
      <c r="H544" s="106">
        <v>0</v>
      </c>
      <c r="I544" s="106">
        <f>IF((H544)="","",G544*(H544))</f>
        <v>0</v>
      </c>
      <c r="J544" s="106">
        <v>0</v>
      </c>
      <c r="K544" s="106">
        <f t="shared" ref="K544" si="483">IF((J544)="","",G544*(J544))</f>
        <v>0</v>
      </c>
      <c r="L544" s="107">
        <f t="shared" ref="L544" si="484">IF((H544+J544)="","",G544*(H544+J544))</f>
        <v>0</v>
      </c>
      <c r="M544" s="64"/>
    </row>
    <row r="545" spans="1:13" s="10" customFormat="1" ht="15.6" x14ac:dyDescent="0.3">
      <c r="A545" s="65" t="str">
        <f>IF(D545=0,"",1+MAX(A$9:A544))</f>
        <v/>
      </c>
      <c r="B545" s="127"/>
      <c r="C545" s="110" t="s">
        <v>103</v>
      </c>
      <c r="D545" s="9"/>
      <c r="E545" s="9"/>
      <c r="F545" s="104"/>
      <c r="G545" s="105"/>
      <c r="H545" s="106"/>
      <c r="I545" s="106"/>
      <c r="J545" s="106"/>
      <c r="K545" s="106"/>
      <c r="L545" s="107"/>
      <c r="M545" s="64"/>
    </row>
    <row r="546" spans="1:13" s="10" customFormat="1" ht="31.2" x14ac:dyDescent="0.3">
      <c r="A546" s="65">
        <f>IF(D546=0,"",1+MAX(A$9:A545))</f>
        <v>300</v>
      </c>
      <c r="B546" s="127"/>
      <c r="C546" s="111" t="s">
        <v>129</v>
      </c>
      <c r="D546" s="9">
        <v>78</v>
      </c>
      <c r="E546" s="9" t="s">
        <v>55</v>
      </c>
      <c r="F546" s="104">
        <v>0.1</v>
      </c>
      <c r="G546" s="105">
        <f t="shared" ref="G546" si="485">(F546*D546)+D546</f>
        <v>85.8</v>
      </c>
      <c r="H546" s="106">
        <v>0</v>
      </c>
      <c r="I546" s="106">
        <f>IF((H546)="","",G546*(H546))</f>
        <v>0</v>
      </c>
      <c r="J546" s="106">
        <v>0</v>
      </c>
      <c r="K546" s="106">
        <f t="shared" ref="K546" si="486">IF((J546)="","",G546*(J546))</f>
        <v>0</v>
      </c>
      <c r="L546" s="107">
        <f t="shared" ref="L546" si="487">IF((H546+J546)="","",G546*(H546+J546))</f>
        <v>0</v>
      </c>
      <c r="M546" s="64"/>
    </row>
    <row r="547" spans="1:13" s="10" customFormat="1" ht="15.6" x14ac:dyDescent="0.3">
      <c r="A547" s="65" t="str">
        <f>IF(D547=0,"",1+MAX(A$9:A546))</f>
        <v/>
      </c>
      <c r="B547" s="127"/>
      <c r="C547" s="110" t="s">
        <v>171</v>
      </c>
      <c r="D547" s="9"/>
      <c r="E547" s="9"/>
      <c r="F547" s="104"/>
      <c r="G547" s="105"/>
      <c r="H547" s="106"/>
      <c r="I547" s="106"/>
      <c r="J547" s="106"/>
      <c r="K547" s="106"/>
      <c r="L547" s="107"/>
      <c r="M547" s="64"/>
    </row>
    <row r="548" spans="1:13" s="10" customFormat="1" ht="31.2" x14ac:dyDescent="0.3">
      <c r="A548" s="65">
        <f>IF(D548=0,"",1+MAX(A$9:A547))</f>
        <v>301</v>
      </c>
      <c r="B548" s="127"/>
      <c r="C548" s="111" t="s">
        <v>219</v>
      </c>
      <c r="D548" s="9">
        <v>458</v>
      </c>
      <c r="E548" s="9" t="s">
        <v>55</v>
      </c>
      <c r="F548" s="104">
        <v>0.1</v>
      </c>
      <c r="G548" s="105">
        <f t="shared" ref="G548:G551" si="488">(F548*D548)+D548</f>
        <v>503.8</v>
      </c>
      <c r="H548" s="106">
        <v>0</v>
      </c>
      <c r="I548" s="106">
        <f t="shared" ref="I548:I551" si="489">IF((H548)="","",G548*(H548))</f>
        <v>0</v>
      </c>
      <c r="J548" s="106">
        <v>0</v>
      </c>
      <c r="K548" s="106">
        <f t="shared" ref="K548:K551" si="490">IF((J548)="","",G548*(J548))</f>
        <v>0</v>
      </c>
      <c r="L548" s="107">
        <f t="shared" ref="L548:L551" si="491">IF((H548+J548)="","",G548*(H548+J548))</f>
        <v>0</v>
      </c>
      <c r="M548" s="64"/>
    </row>
    <row r="549" spans="1:13" s="10" customFormat="1" ht="31.2" x14ac:dyDescent="0.3">
      <c r="A549" s="65">
        <f>IF(D549=0,"",1+MAX(A$9:A548))</f>
        <v>302</v>
      </c>
      <c r="B549" s="127"/>
      <c r="C549" s="111" t="s">
        <v>238</v>
      </c>
      <c r="D549" s="9">
        <v>37</v>
      </c>
      <c r="E549" s="9" t="s">
        <v>55</v>
      </c>
      <c r="F549" s="104">
        <v>0.1</v>
      </c>
      <c r="G549" s="105">
        <f t="shared" si="488"/>
        <v>40.700000000000003</v>
      </c>
      <c r="H549" s="106">
        <v>0</v>
      </c>
      <c r="I549" s="106">
        <f t="shared" si="489"/>
        <v>0</v>
      </c>
      <c r="J549" s="106">
        <v>0</v>
      </c>
      <c r="K549" s="106">
        <f t="shared" si="490"/>
        <v>0</v>
      </c>
      <c r="L549" s="107">
        <f t="shared" si="491"/>
        <v>0</v>
      </c>
      <c r="M549" s="64"/>
    </row>
    <row r="550" spans="1:13" s="10" customFormat="1" ht="31.2" x14ac:dyDescent="0.3">
      <c r="A550" s="65">
        <f>IF(D550=0,"",1+MAX(A$9:A549))</f>
        <v>303</v>
      </c>
      <c r="B550" s="127"/>
      <c r="C550" s="111" t="s">
        <v>220</v>
      </c>
      <c r="D550" s="9">
        <v>98</v>
      </c>
      <c r="E550" s="9" t="s">
        <v>55</v>
      </c>
      <c r="F550" s="104">
        <v>0.1</v>
      </c>
      <c r="G550" s="105">
        <f t="shared" si="488"/>
        <v>107.8</v>
      </c>
      <c r="H550" s="106">
        <v>0</v>
      </c>
      <c r="I550" s="106">
        <f t="shared" si="489"/>
        <v>0</v>
      </c>
      <c r="J550" s="106">
        <v>0</v>
      </c>
      <c r="K550" s="106">
        <f t="shared" si="490"/>
        <v>0</v>
      </c>
      <c r="L550" s="107">
        <f t="shared" si="491"/>
        <v>0</v>
      </c>
      <c r="M550" s="64"/>
    </row>
    <row r="551" spans="1:13" s="10" customFormat="1" ht="31.2" x14ac:dyDescent="0.3">
      <c r="A551" s="65">
        <f>IF(D551=0,"",1+MAX(A$9:A550))</f>
        <v>304</v>
      </c>
      <c r="B551" s="127"/>
      <c r="C551" s="111" t="s">
        <v>221</v>
      </c>
      <c r="D551" s="9">
        <v>61</v>
      </c>
      <c r="E551" s="9" t="s">
        <v>55</v>
      </c>
      <c r="F551" s="104">
        <v>0.1</v>
      </c>
      <c r="G551" s="105">
        <f t="shared" si="488"/>
        <v>67.099999999999994</v>
      </c>
      <c r="H551" s="106">
        <v>0</v>
      </c>
      <c r="I551" s="106">
        <f t="shared" si="489"/>
        <v>0</v>
      </c>
      <c r="J551" s="106">
        <v>0</v>
      </c>
      <c r="K551" s="106">
        <f t="shared" si="490"/>
        <v>0</v>
      </c>
      <c r="L551" s="107">
        <f t="shared" si="491"/>
        <v>0</v>
      </c>
      <c r="M551" s="64"/>
    </row>
    <row r="552" spans="1:13" s="10" customFormat="1" ht="15.6" x14ac:dyDescent="0.3">
      <c r="A552" s="65" t="str">
        <f>IF(D552=0,"",1+MAX(A$9:A551))</f>
        <v/>
      </c>
      <c r="B552" s="127"/>
      <c r="C552" s="111"/>
      <c r="D552" s="9"/>
      <c r="E552" s="9"/>
      <c r="F552" s="104"/>
      <c r="G552" s="105"/>
      <c r="H552" s="106"/>
      <c r="I552" s="106"/>
      <c r="J552" s="106"/>
      <c r="K552" s="106"/>
      <c r="L552" s="107"/>
      <c r="M552" s="64"/>
    </row>
    <row r="553" spans="1:13" s="10" customFormat="1" ht="15.6" x14ac:dyDescent="0.3">
      <c r="A553" s="65" t="str">
        <f>IF(D553=0,"",1+MAX(A$9:A552))</f>
        <v/>
      </c>
      <c r="B553" s="127"/>
      <c r="C553" s="109" t="s">
        <v>298</v>
      </c>
      <c r="D553" s="9"/>
      <c r="E553" s="9"/>
      <c r="F553" s="104"/>
      <c r="G553" s="105"/>
      <c r="H553" s="106"/>
      <c r="I553" s="106"/>
      <c r="J553" s="106"/>
      <c r="K553" s="106"/>
      <c r="L553" s="107"/>
      <c r="M553" s="64"/>
    </row>
    <row r="554" spans="1:13" s="10" customFormat="1" ht="15.6" x14ac:dyDescent="0.3">
      <c r="A554" s="65" t="str">
        <f>IF(D554=0,"",1+MAX(A$9:A553))</f>
        <v/>
      </c>
      <c r="B554" s="127"/>
      <c r="C554" s="110" t="s">
        <v>80</v>
      </c>
      <c r="D554" s="9"/>
      <c r="E554" s="9"/>
      <c r="F554" s="104"/>
      <c r="G554" s="105"/>
      <c r="H554" s="106"/>
      <c r="I554" s="106"/>
      <c r="J554" s="106"/>
      <c r="K554" s="106"/>
      <c r="L554" s="107"/>
      <c r="M554" s="64"/>
    </row>
    <row r="555" spans="1:13" s="10" customFormat="1" ht="31.2" x14ac:dyDescent="0.3">
      <c r="A555" s="65">
        <f>IF(D555=0,"",1+MAX(A$9:A554))</f>
        <v>305</v>
      </c>
      <c r="B555" s="127"/>
      <c r="C555" s="111" t="s">
        <v>299</v>
      </c>
      <c r="D555" s="9">
        <v>1</v>
      </c>
      <c r="E555" s="9" t="s">
        <v>54</v>
      </c>
      <c r="F555" s="104">
        <v>0</v>
      </c>
      <c r="G555" s="105">
        <f t="shared" ref="G555:G556" si="492">(F555*D555)+D555</f>
        <v>1</v>
      </c>
      <c r="H555" s="106">
        <v>0</v>
      </c>
      <c r="I555" s="106">
        <f t="shared" ref="I555:I556" si="493">IF((H555)="","",G555*(H555))</f>
        <v>0</v>
      </c>
      <c r="J555" s="106">
        <v>0</v>
      </c>
      <c r="K555" s="106">
        <f t="shared" ref="K555:K556" si="494">IF((J555)="","",G555*(J555))</f>
        <v>0</v>
      </c>
      <c r="L555" s="107">
        <f t="shared" ref="L555:L556" si="495">IF((H555+J555)="","",G555*(H555+J555))</f>
        <v>0</v>
      </c>
      <c r="M555" s="64"/>
    </row>
    <row r="556" spans="1:13" s="10" customFormat="1" ht="31.2" x14ac:dyDescent="0.3">
      <c r="A556" s="65">
        <f>IF(D556=0,"",1+MAX(A$9:A555))</f>
        <v>306</v>
      </c>
      <c r="B556" s="127"/>
      <c r="C556" s="111" t="s">
        <v>300</v>
      </c>
      <c r="D556" s="9">
        <v>1</v>
      </c>
      <c r="E556" s="9" t="s">
        <v>54</v>
      </c>
      <c r="F556" s="104">
        <v>0</v>
      </c>
      <c r="G556" s="105">
        <f t="shared" si="492"/>
        <v>1</v>
      </c>
      <c r="H556" s="106">
        <v>0</v>
      </c>
      <c r="I556" s="106">
        <f t="shared" si="493"/>
        <v>0</v>
      </c>
      <c r="J556" s="106">
        <v>0</v>
      </c>
      <c r="K556" s="106">
        <f t="shared" si="494"/>
        <v>0</v>
      </c>
      <c r="L556" s="107">
        <f t="shared" si="495"/>
        <v>0</v>
      </c>
      <c r="M556" s="64"/>
    </row>
    <row r="557" spans="1:13" s="10" customFormat="1" ht="15.6" x14ac:dyDescent="0.3">
      <c r="A557" s="65" t="str">
        <f>IF(D557=0,"",1+MAX(A$9:A556))</f>
        <v/>
      </c>
      <c r="B557" s="127"/>
      <c r="C557" s="110" t="s">
        <v>171</v>
      </c>
      <c r="D557" s="9"/>
      <c r="E557" s="9"/>
      <c r="F557" s="104"/>
      <c r="G557" s="105"/>
      <c r="H557" s="106"/>
      <c r="I557" s="106"/>
      <c r="J557" s="106"/>
      <c r="K557" s="106"/>
      <c r="L557" s="107"/>
      <c r="M557" s="64"/>
    </row>
    <row r="558" spans="1:13" s="10" customFormat="1" ht="31.2" x14ac:dyDescent="0.3">
      <c r="A558" s="65">
        <f>IF(D558=0,"",1+MAX(A$9:A557))</f>
        <v>307</v>
      </c>
      <c r="B558" s="127"/>
      <c r="C558" s="111" t="s">
        <v>301</v>
      </c>
      <c r="D558" s="9">
        <v>85</v>
      </c>
      <c r="E558" s="9" t="s">
        <v>55</v>
      </c>
      <c r="F558" s="104">
        <v>0.1</v>
      </c>
      <c r="G558" s="105">
        <f t="shared" ref="G558" si="496">(F558*D558)+D558</f>
        <v>93.5</v>
      </c>
      <c r="H558" s="106">
        <v>0</v>
      </c>
      <c r="I558" s="106">
        <f>IF((H558)="","",G558*(H558))</f>
        <v>0</v>
      </c>
      <c r="J558" s="106">
        <v>0</v>
      </c>
      <c r="K558" s="106">
        <f t="shared" ref="K558" si="497">IF((J558)="","",G558*(J558))</f>
        <v>0</v>
      </c>
      <c r="L558" s="107">
        <f t="shared" ref="L558" si="498">IF((H558+J558)="","",G558*(H558+J558))</f>
        <v>0</v>
      </c>
      <c r="M558" s="64"/>
    </row>
    <row r="559" spans="1:13" s="10" customFormat="1" ht="15.6" x14ac:dyDescent="0.3">
      <c r="A559" s="65" t="str">
        <f>IF(D559=0,"",1+MAX(A$9:A558))</f>
        <v/>
      </c>
      <c r="B559" s="127"/>
      <c r="C559" s="111"/>
      <c r="D559" s="9"/>
      <c r="E559" s="9"/>
      <c r="F559" s="104"/>
      <c r="G559" s="105"/>
      <c r="H559" s="106"/>
      <c r="I559" s="106"/>
      <c r="J559" s="106"/>
      <c r="K559" s="106"/>
      <c r="L559" s="107"/>
      <c r="M559" s="64"/>
    </row>
    <row r="560" spans="1:13" s="10" customFormat="1" ht="15.6" x14ac:dyDescent="0.3">
      <c r="A560" s="65" t="str">
        <f>IF(D560=0,"",1+MAX(A$9:A559))</f>
        <v/>
      </c>
      <c r="B560" s="127"/>
      <c r="C560" s="109" t="s">
        <v>302</v>
      </c>
      <c r="D560" s="9"/>
      <c r="E560" s="9"/>
      <c r="F560" s="104"/>
      <c r="G560" s="105"/>
      <c r="H560" s="106"/>
      <c r="I560" s="106"/>
      <c r="J560" s="106"/>
      <c r="K560" s="106"/>
      <c r="L560" s="107"/>
      <c r="M560" s="64"/>
    </row>
    <row r="561" spans="1:13" s="10" customFormat="1" ht="15.6" x14ac:dyDescent="0.3">
      <c r="A561" s="65" t="str">
        <f>IF(D561=0,"",1+MAX(A$9:A560))</f>
        <v/>
      </c>
      <c r="B561" s="127"/>
      <c r="C561" s="110" t="s">
        <v>80</v>
      </c>
      <c r="D561" s="9"/>
      <c r="E561" s="9"/>
      <c r="F561" s="104"/>
      <c r="G561" s="105"/>
      <c r="H561" s="106"/>
      <c r="I561" s="106"/>
      <c r="J561" s="106"/>
      <c r="K561" s="106"/>
      <c r="L561" s="107"/>
      <c r="M561" s="64"/>
    </row>
    <row r="562" spans="1:13" s="10" customFormat="1" ht="31.2" x14ac:dyDescent="0.3">
      <c r="A562" s="65">
        <f>IF(D562=0,"",1+MAX(A$9:A561))</f>
        <v>308</v>
      </c>
      <c r="B562" s="127"/>
      <c r="C562" s="111" t="s">
        <v>303</v>
      </c>
      <c r="D562" s="9">
        <v>2</v>
      </c>
      <c r="E562" s="9" t="s">
        <v>54</v>
      </c>
      <c r="F562" s="104">
        <v>0</v>
      </c>
      <c r="G562" s="105">
        <f t="shared" ref="G562:G567" si="499">(F562*D562)+D562</f>
        <v>2</v>
      </c>
      <c r="H562" s="106">
        <v>0</v>
      </c>
      <c r="I562" s="106">
        <f t="shared" ref="I562:I567" si="500">IF((H562)="","",G562*(H562))</f>
        <v>0</v>
      </c>
      <c r="J562" s="106">
        <v>0</v>
      </c>
      <c r="K562" s="106">
        <f t="shared" ref="K562:K567" si="501">IF((J562)="","",G562*(J562))</f>
        <v>0</v>
      </c>
      <c r="L562" s="107">
        <f t="shared" ref="L562:L567" si="502">IF((H562+J562)="","",G562*(H562+J562))</f>
        <v>0</v>
      </c>
      <c r="M562" s="64"/>
    </row>
    <row r="563" spans="1:13" s="10" customFormat="1" ht="31.2" x14ac:dyDescent="0.3">
      <c r="A563" s="65">
        <f>IF(D563=0,"",1+MAX(A$9:A562))</f>
        <v>309</v>
      </c>
      <c r="B563" s="127"/>
      <c r="C563" s="111" t="s">
        <v>119</v>
      </c>
      <c r="D563" s="9">
        <v>1</v>
      </c>
      <c r="E563" s="9" t="s">
        <v>54</v>
      </c>
      <c r="F563" s="104">
        <v>0</v>
      </c>
      <c r="G563" s="105">
        <f t="shared" si="499"/>
        <v>1</v>
      </c>
      <c r="H563" s="106">
        <v>0</v>
      </c>
      <c r="I563" s="106">
        <f t="shared" si="500"/>
        <v>0</v>
      </c>
      <c r="J563" s="106">
        <v>0</v>
      </c>
      <c r="K563" s="106">
        <f t="shared" si="501"/>
        <v>0</v>
      </c>
      <c r="L563" s="107">
        <f t="shared" si="502"/>
        <v>0</v>
      </c>
      <c r="M563" s="64"/>
    </row>
    <row r="564" spans="1:13" s="10" customFormat="1" ht="31.2" x14ac:dyDescent="0.3">
      <c r="A564" s="65">
        <f>IF(D564=0,"",1+MAX(A$9:A563))</f>
        <v>310</v>
      </c>
      <c r="B564" s="127"/>
      <c r="C564" s="111" t="s">
        <v>122</v>
      </c>
      <c r="D564" s="9">
        <v>3</v>
      </c>
      <c r="E564" s="9" t="s">
        <v>54</v>
      </c>
      <c r="F564" s="104">
        <v>0</v>
      </c>
      <c r="G564" s="105">
        <f t="shared" si="499"/>
        <v>3</v>
      </c>
      <c r="H564" s="106">
        <v>0</v>
      </c>
      <c r="I564" s="106">
        <f t="shared" si="500"/>
        <v>0</v>
      </c>
      <c r="J564" s="106">
        <v>0</v>
      </c>
      <c r="K564" s="106">
        <f t="shared" si="501"/>
        <v>0</v>
      </c>
      <c r="L564" s="107">
        <f t="shared" si="502"/>
        <v>0</v>
      </c>
      <c r="M564" s="64"/>
    </row>
    <row r="565" spans="1:13" s="10" customFormat="1" ht="31.2" x14ac:dyDescent="0.3">
      <c r="A565" s="65">
        <f>IF(D565=0,"",1+MAX(A$9:A564))</f>
        <v>311</v>
      </c>
      <c r="B565" s="127"/>
      <c r="C565" s="111" t="s">
        <v>123</v>
      </c>
      <c r="D565" s="9">
        <v>3</v>
      </c>
      <c r="E565" s="9" t="s">
        <v>54</v>
      </c>
      <c r="F565" s="104">
        <v>0</v>
      </c>
      <c r="G565" s="105">
        <f t="shared" si="499"/>
        <v>3</v>
      </c>
      <c r="H565" s="106">
        <v>0</v>
      </c>
      <c r="I565" s="106">
        <f t="shared" si="500"/>
        <v>0</v>
      </c>
      <c r="J565" s="106">
        <v>0</v>
      </c>
      <c r="K565" s="106">
        <f t="shared" si="501"/>
        <v>0</v>
      </c>
      <c r="L565" s="107">
        <f t="shared" si="502"/>
        <v>0</v>
      </c>
      <c r="M565" s="64"/>
    </row>
    <row r="566" spans="1:13" s="10" customFormat="1" ht="31.2" x14ac:dyDescent="0.3">
      <c r="A566" s="65">
        <f>IF(D566=0,"",1+MAX(A$9:A565))</f>
        <v>312</v>
      </c>
      <c r="B566" s="127"/>
      <c r="C566" s="111" t="s">
        <v>304</v>
      </c>
      <c r="D566" s="9">
        <v>2</v>
      </c>
      <c r="E566" s="9" t="s">
        <v>54</v>
      </c>
      <c r="F566" s="104">
        <v>0</v>
      </c>
      <c r="G566" s="105">
        <f t="shared" si="499"/>
        <v>2</v>
      </c>
      <c r="H566" s="106">
        <v>0</v>
      </c>
      <c r="I566" s="106">
        <f t="shared" si="500"/>
        <v>0</v>
      </c>
      <c r="J566" s="106">
        <v>0</v>
      </c>
      <c r="K566" s="106">
        <f t="shared" si="501"/>
        <v>0</v>
      </c>
      <c r="L566" s="107">
        <f t="shared" si="502"/>
        <v>0</v>
      </c>
      <c r="M566" s="64"/>
    </row>
    <row r="567" spans="1:13" s="10" customFormat="1" ht="31.2" x14ac:dyDescent="0.3">
      <c r="A567" s="65">
        <f>IF(D567=0,"",1+MAX(A$9:A566))</f>
        <v>313</v>
      </c>
      <c r="B567" s="127"/>
      <c r="C567" s="111" t="s">
        <v>305</v>
      </c>
      <c r="D567" s="9">
        <v>2</v>
      </c>
      <c r="E567" s="9" t="s">
        <v>54</v>
      </c>
      <c r="F567" s="104">
        <v>0</v>
      </c>
      <c r="G567" s="105">
        <f t="shared" si="499"/>
        <v>2</v>
      </c>
      <c r="H567" s="106">
        <v>0</v>
      </c>
      <c r="I567" s="106">
        <f t="shared" si="500"/>
        <v>0</v>
      </c>
      <c r="J567" s="106">
        <v>0</v>
      </c>
      <c r="K567" s="106">
        <f t="shared" si="501"/>
        <v>0</v>
      </c>
      <c r="L567" s="107">
        <f t="shared" si="502"/>
        <v>0</v>
      </c>
      <c r="M567" s="64"/>
    </row>
    <row r="568" spans="1:13" s="10" customFormat="1" ht="15.6" x14ac:dyDescent="0.3">
      <c r="A568" s="65" t="str">
        <f>IF(D568=0,"",1+MAX(A$9:A567))</f>
        <v/>
      </c>
      <c r="B568" s="127"/>
      <c r="C568" s="110" t="s">
        <v>92</v>
      </c>
      <c r="D568" s="9"/>
      <c r="E568" s="9"/>
      <c r="F568" s="104"/>
      <c r="G568" s="105"/>
      <c r="H568" s="106"/>
      <c r="I568" s="106"/>
      <c r="J568" s="106"/>
      <c r="K568" s="106"/>
      <c r="L568" s="107"/>
      <c r="M568" s="64"/>
    </row>
    <row r="569" spans="1:13" s="10" customFormat="1" ht="31.2" x14ac:dyDescent="0.3">
      <c r="A569" s="65">
        <f>IF(D569=0,"",1+MAX(A$9:A568))</f>
        <v>314</v>
      </c>
      <c r="B569" s="127"/>
      <c r="C569" s="111" t="s">
        <v>100</v>
      </c>
      <c r="D569" s="9">
        <v>34</v>
      </c>
      <c r="E569" s="9" t="s">
        <v>21</v>
      </c>
      <c r="F569" s="104">
        <v>0.1</v>
      </c>
      <c r="G569" s="105">
        <f t="shared" ref="G569" si="503">(F569*D569)+D569</f>
        <v>37.4</v>
      </c>
      <c r="H569" s="106">
        <v>0</v>
      </c>
      <c r="I569" s="106">
        <f>IF((H569)="","",G569*(H569))</f>
        <v>0</v>
      </c>
      <c r="J569" s="106">
        <v>0</v>
      </c>
      <c r="K569" s="106">
        <f t="shared" ref="K569" si="504">IF((J569)="","",G569*(J569))</f>
        <v>0</v>
      </c>
      <c r="L569" s="107">
        <f t="shared" ref="L569" si="505">IF((H569+J569)="","",G569*(H569+J569))</f>
        <v>0</v>
      </c>
      <c r="M569" s="64"/>
    </row>
    <row r="570" spans="1:13" s="10" customFormat="1" ht="15.6" x14ac:dyDescent="0.3">
      <c r="A570" s="65" t="str">
        <f>IF(D570=0,"",1+MAX(A$9:A569))</f>
        <v/>
      </c>
      <c r="B570" s="127"/>
      <c r="C570" s="110" t="s">
        <v>101</v>
      </c>
      <c r="D570" s="9"/>
      <c r="E570" s="9"/>
      <c r="F570" s="104"/>
      <c r="G570" s="105"/>
      <c r="H570" s="106"/>
      <c r="I570" s="106"/>
      <c r="J570" s="106"/>
      <c r="K570" s="106"/>
      <c r="L570" s="107"/>
      <c r="M570" s="64"/>
    </row>
    <row r="571" spans="1:13" s="10" customFormat="1" ht="31.2" x14ac:dyDescent="0.3">
      <c r="A571" s="65">
        <f>IF(D571=0,"",1+MAX(A$9:A570))</f>
        <v>315</v>
      </c>
      <c r="B571" s="127"/>
      <c r="C571" s="111" t="s">
        <v>128</v>
      </c>
      <c r="D571" s="9">
        <v>26</v>
      </c>
      <c r="E571" s="9" t="s">
        <v>55</v>
      </c>
      <c r="F571" s="104">
        <v>0.1</v>
      </c>
      <c r="G571" s="105">
        <f t="shared" ref="G571" si="506">(F571*D571)+D571</f>
        <v>28.6</v>
      </c>
      <c r="H571" s="106">
        <v>0</v>
      </c>
      <c r="I571" s="106">
        <f>IF((H571)="","",G571*(H571))</f>
        <v>0</v>
      </c>
      <c r="J571" s="106">
        <v>0</v>
      </c>
      <c r="K571" s="106">
        <f t="shared" ref="K571" si="507">IF((J571)="","",G571*(J571))</f>
        <v>0</v>
      </c>
      <c r="L571" s="107">
        <f t="shared" ref="L571" si="508">IF((H571+J571)="","",G571*(H571+J571))</f>
        <v>0</v>
      </c>
      <c r="M571" s="64"/>
    </row>
    <row r="572" spans="1:13" s="10" customFormat="1" ht="15.6" x14ac:dyDescent="0.3">
      <c r="A572" s="65" t="str">
        <f>IF(D572=0,"",1+MAX(A$9:A571))</f>
        <v/>
      </c>
      <c r="B572" s="127"/>
      <c r="C572" s="110" t="s">
        <v>103</v>
      </c>
      <c r="D572" s="9"/>
      <c r="E572" s="9"/>
      <c r="F572" s="104"/>
      <c r="G572" s="105"/>
      <c r="H572" s="106"/>
      <c r="I572" s="106"/>
      <c r="J572" s="106"/>
      <c r="K572" s="106"/>
      <c r="L572" s="107"/>
      <c r="M572" s="64"/>
    </row>
    <row r="573" spans="1:13" s="10" customFormat="1" ht="31.2" x14ac:dyDescent="0.3">
      <c r="A573" s="65">
        <f>IF(D573=0,"",1+MAX(A$9:A572))</f>
        <v>316</v>
      </c>
      <c r="B573" s="127"/>
      <c r="C573" s="111" t="s">
        <v>129</v>
      </c>
      <c r="D573" s="9">
        <v>20</v>
      </c>
      <c r="E573" s="9" t="s">
        <v>55</v>
      </c>
      <c r="F573" s="104">
        <v>0.1</v>
      </c>
      <c r="G573" s="105">
        <f t="shared" ref="G573" si="509">(F573*D573)+D573</f>
        <v>22</v>
      </c>
      <c r="H573" s="106">
        <v>0</v>
      </c>
      <c r="I573" s="106">
        <f>IF((H573)="","",G573*(H573))</f>
        <v>0</v>
      </c>
      <c r="J573" s="106">
        <v>0</v>
      </c>
      <c r="K573" s="106">
        <f t="shared" ref="K573" si="510">IF((J573)="","",G573*(J573))</f>
        <v>0</v>
      </c>
      <c r="L573" s="107">
        <f t="shared" ref="L573" si="511">IF((H573+J573)="","",G573*(H573+J573))</f>
        <v>0</v>
      </c>
      <c r="M573" s="64"/>
    </row>
    <row r="574" spans="1:13" s="10" customFormat="1" ht="15.6" x14ac:dyDescent="0.3">
      <c r="A574" s="65" t="str">
        <f>IF(D574=0,"",1+MAX(A$9:A573))</f>
        <v/>
      </c>
      <c r="B574" s="127"/>
      <c r="C574" s="110" t="s">
        <v>171</v>
      </c>
      <c r="D574" s="9"/>
      <c r="E574" s="9"/>
      <c r="F574" s="104"/>
      <c r="G574" s="105"/>
      <c r="H574" s="106"/>
      <c r="I574" s="106"/>
      <c r="J574" s="106"/>
      <c r="K574" s="106"/>
      <c r="L574" s="107"/>
      <c r="M574" s="64"/>
    </row>
    <row r="575" spans="1:13" s="10" customFormat="1" ht="31.2" x14ac:dyDescent="0.3">
      <c r="A575" s="65">
        <f>IF(D575=0,"",1+MAX(A$9:A574))</f>
        <v>317</v>
      </c>
      <c r="B575" s="127"/>
      <c r="C575" s="111" t="s">
        <v>190</v>
      </c>
      <c r="D575" s="9">
        <v>32</v>
      </c>
      <c r="E575" s="9" t="s">
        <v>55</v>
      </c>
      <c r="F575" s="104">
        <v>0.1</v>
      </c>
      <c r="G575" s="105">
        <f t="shared" ref="G575:G576" si="512">(F575*D575)+D575</f>
        <v>35.200000000000003</v>
      </c>
      <c r="H575" s="106">
        <v>0</v>
      </c>
      <c r="I575" s="106">
        <f t="shared" ref="I575:I576" si="513">IF((H575)="","",G575*(H575))</f>
        <v>0</v>
      </c>
      <c r="J575" s="106">
        <v>0</v>
      </c>
      <c r="K575" s="106">
        <f t="shared" ref="K575:K576" si="514">IF((J575)="","",G575*(J575))</f>
        <v>0</v>
      </c>
      <c r="L575" s="107">
        <f t="shared" ref="L575:L576" si="515">IF((H575+J575)="","",G575*(H575+J575))</f>
        <v>0</v>
      </c>
      <c r="M575" s="64"/>
    </row>
    <row r="576" spans="1:13" s="10" customFormat="1" ht="31.2" x14ac:dyDescent="0.3">
      <c r="A576" s="65">
        <f>IF(D576=0,"",1+MAX(A$9:A575))</f>
        <v>318</v>
      </c>
      <c r="B576" s="127"/>
      <c r="C576" s="111" t="s">
        <v>306</v>
      </c>
      <c r="D576" s="9">
        <v>31</v>
      </c>
      <c r="E576" s="9" t="s">
        <v>55</v>
      </c>
      <c r="F576" s="104">
        <v>0.1</v>
      </c>
      <c r="G576" s="105">
        <f t="shared" si="512"/>
        <v>34.1</v>
      </c>
      <c r="H576" s="106">
        <v>0</v>
      </c>
      <c r="I576" s="106">
        <f t="shared" si="513"/>
        <v>0</v>
      </c>
      <c r="J576" s="106">
        <v>0</v>
      </c>
      <c r="K576" s="106">
        <f t="shared" si="514"/>
        <v>0</v>
      </c>
      <c r="L576" s="107">
        <f t="shared" si="515"/>
        <v>0</v>
      </c>
      <c r="M576" s="64"/>
    </row>
    <row r="577" spans="1:13" s="10" customFormat="1" ht="15.6" x14ac:dyDescent="0.3">
      <c r="A577" s="65" t="str">
        <f>IF(D577=0,"",1+MAX(A$9:A576))</f>
        <v/>
      </c>
      <c r="B577" s="127"/>
      <c r="C577" s="111"/>
      <c r="D577" s="9"/>
      <c r="E577" s="9"/>
      <c r="F577" s="104"/>
      <c r="G577" s="105"/>
      <c r="H577" s="106"/>
      <c r="I577" s="106"/>
      <c r="J577" s="106"/>
      <c r="K577" s="106"/>
      <c r="L577" s="107"/>
      <c r="M577" s="64"/>
    </row>
    <row r="578" spans="1:13" s="10" customFormat="1" ht="15.6" x14ac:dyDescent="0.3">
      <c r="A578" s="65" t="str">
        <f>IF(D578=0,"",1+MAX(A$9:A577))</f>
        <v/>
      </c>
      <c r="B578" s="127"/>
      <c r="C578" s="109" t="s">
        <v>307</v>
      </c>
      <c r="D578" s="9"/>
      <c r="E578" s="9"/>
      <c r="F578" s="104"/>
      <c r="G578" s="105"/>
      <c r="H578" s="106"/>
      <c r="I578" s="106"/>
      <c r="J578" s="106"/>
      <c r="K578" s="106"/>
      <c r="L578" s="107"/>
      <c r="M578" s="64"/>
    </row>
    <row r="579" spans="1:13" s="10" customFormat="1" ht="15.6" x14ac:dyDescent="0.3">
      <c r="A579" s="65" t="str">
        <f>IF(D579=0,"",1+MAX(A$9:A578))</f>
        <v/>
      </c>
      <c r="B579" s="127"/>
      <c r="C579" s="110" t="s">
        <v>80</v>
      </c>
      <c r="D579" s="9"/>
      <c r="E579" s="9"/>
      <c r="F579" s="104"/>
      <c r="G579" s="105"/>
      <c r="H579" s="106"/>
      <c r="I579" s="106"/>
      <c r="J579" s="106"/>
      <c r="K579" s="106"/>
      <c r="L579" s="107"/>
      <c r="M579" s="64"/>
    </row>
    <row r="580" spans="1:13" s="10" customFormat="1" ht="62.4" x14ac:dyDescent="0.3">
      <c r="A580" s="65">
        <f>IF(D580=0,"",1+MAX(A$9:A579))</f>
        <v>319</v>
      </c>
      <c r="B580" s="127"/>
      <c r="C580" s="111" t="s">
        <v>308</v>
      </c>
      <c r="D580" s="9">
        <v>1</v>
      </c>
      <c r="E580" s="9" t="s">
        <v>54</v>
      </c>
      <c r="F580" s="104">
        <v>0</v>
      </c>
      <c r="G580" s="105">
        <f t="shared" ref="G580:G581" si="516">(F580*D580)+D580</f>
        <v>1</v>
      </c>
      <c r="H580" s="106">
        <v>0</v>
      </c>
      <c r="I580" s="106">
        <f t="shared" ref="I580:I581" si="517">IF((H580)="","",G580*(H580))</f>
        <v>0</v>
      </c>
      <c r="J580" s="106">
        <v>0</v>
      </c>
      <c r="K580" s="106">
        <f t="shared" ref="K580:K581" si="518">IF((J580)="","",G580*(J580))</f>
        <v>0</v>
      </c>
      <c r="L580" s="107">
        <f t="shared" ref="L580:L581" si="519">IF((H580+J580)="","",G580*(H580+J580))</f>
        <v>0</v>
      </c>
      <c r="M580" s="64"/>
    </row>
    <row r="581" spans="1:13" s="10" customFormat="1" ht="31.2" x14ac:dyDescent="0.3">
      <c r="A581" s="65">
        <f>IF(D581=0,"",1+MAX(A$9:A580))</f>
        <v>320</v>
      </c>
      <c r="B581" s="127"/>
      <c r="C581" s="111" t="s">
        <v>309</v>
      </c>
      <c r="D581" s="9">
        <v>1</v>
      </c>
      <c r="E581" s="9" t="s">
        <v>54</v>
      </c>
      <c r="F581" s="104">
        <v>0</v>
      </c>
      <c r="G581" s="105">
        <f t="shared" si="516"/>
        <v>1</v>
      </c>
      <c r="H581" s="106">
        <v>0</v>
      </c>
      <c r="I581" s="106">
        <f t="shared" si="517"/>
        <v>0</v>
      </c>
      <c r="J581" s="106">
        <v>0</v>
      </c>
      <c r="K581" s="106">
        <f t="shared" si="518"/>
        <v>0</v>
      </c>
      <c r="L581" s="107">
        <f t="shared" si="519"/>
        <v>0</v>
      </c>
      <c r="M581" s="64"/>
    </row>
    <row r="582" spans="1:13" s="10" customFormat="1" ht="15.6" x14ac:dyDescent="0.3">
      <c r="A582" s="65" t="str">
        <f>IF(D582=0,"",1+MAX(A$9:A581))</f>
        <v/>
      </c>
      <c r="B582" s="127"/>
      <c r="C582" s="110" t="s">
        <v>92</v>
      </c>
      <c r="D582" s="9"/>
      <c r="E582" s="9"/>
      <c r="F582" s="104"/>
      <c r="G582" s="105"/>
      <c r="H582" s="106"/>
      <c r="I582" s="106"/>
      <c r="J582" s="106"/>
      <c r="K582" s="106"/>
      <c r="L582" s="107"/>
      <c r="M582" s="64"/>
    </row>
    <row r="583" spans="1:13" s="10" customFormat="1" ht="31.2" x14ac:dyDescent="0.3">
      <c r="A583" s="65">
        <f>IF(D583=0,"",1+MAX(A$9:A582))</f>
        <v>321</v>
      </c>
      <c r="B583" s="127"/>
      <c r="C583" s="111" t="s">
        <v>100</v>
      </c>
      <c r="D583" s="9">
        <v>22</v>
      </c>
      <c r="E583" s="9" t="s">
        <v>21</v>
      </c>
      <c r="F583" s="104">
        <v>0.1</v>
      </c>
      <c r="G583" s="105">
        <f t="shared" ref="G583" si="520">(F583*D583)+D583</f>
        <v>24.2</v>
      </c>
      <c r="H583" s="106">
        <v>0</v>
      </c>
      <c r="I583" s="106">
        <f>IF((H583)="","",G583*(H583))</f>
        <v>0</v>
      </c>
      <c r="J583" s="106">
        <v>0</v>
      </c>
      <c r="K583" s="106">
        <f t="shared" ref="K583" si="521">IF((J583)="","",G583*(J583))</f>
        <v>0</v>
      </c>
      <c r="L583" s="107">
        <f t="shared" ref="L583" si="522">IF((H583+J583)="","",G583*(H583+J583))</f>
        <v>0</v>
      </c>
      <c r="M583" s="64"/>
    </row>
    <row r="584" spans="1:13" s="10" customFormat="1" ht="15.6" x14ac:dyDescent="0.3">
      <c r="A584" s="65" t="str">
        <f>IF(D584=0,"",1+MAX(A$9:A583))</f>
        <v/>
      </c>
      <c r="B584" s="127"/>
      <c r="C584" s="110" t="s">
        <v>101</v>
      </c>
      <c r="D584" s="9"/>
      <c r="E584" s="9"/>
      <c r="F584" s="104"/>
      <c r="G584" s="105"/>
      <c r="H584" s="106"/>
      <c r="I584" s="106"/>
      <c r="J584" s="106"/>
      <c r="K584" s="106"/>
      <c r="L584" s="107"/>
      <c r="M584" s="64"/>
    </row>
    <row r="585" spans="1:13" s="10" customFormat="1" ht="31.2" x14ac:dyDescent="0.3">
      <c r="A585" s="65">
        <f>IF(D585=0,"",1+MAX(A$9:A584))</f>
        <v>322</v>
      </c>
      <c r="B585" s="127"/>
      <c r="C585" s="111" t="s">
        <v>132</v>
      </c>
      <c r="D585" s="9">
        <v>19</v>
      </c>
      <c r="E585" s="9" t="s">
        <v>55</v>
      </c>
      <c r="F585" s="104">
        <v>0.1</v>
      </c>
      <c r="G585" s="105">
        <f t="shared" ref="G585" si="523">(F585*D585)+D585</f>
        <v>20.9</v>
      </c>
      <c r="H585" s="106">
        <v>0</v>
      </c>
      <c r="I585" s="106">
        <f>IF((H585)="","",G585*(H585))</f>
        <v>0</v>
      </c>
      <c r="J585" s="106">
        <v>0</v>
      </c>
      <c r="K585" s="106">
        <f t="shared" ref="K585" si="524">IF((J585)="","",G585*(J585))</f>
        <v>0</v>
      </c>
      <c r="L585" s="107">
        <f t="shared" ref="L585" si="525">IF((H585+J585)="","",G585*(H585+J585))</f>
        <v>0</v>
      </c>
      <c r="M585" s="64"/>
    </row>
    <row r="586" spans="1:13" s="10" customFormat="1" ht="15.6" x14ac:dyDescent="0.3">
      <c r="A586" s="65" t="str">
        <f>IF(D586=0,"",1+MAX(A$9:A585))</f>
        <v/>
      </c>
      <c r="B586" s="127"/>
      <c r="C586" s="110" t="s">
        <v>103</v>
      </c>
      <c r="D586" s="9"/>
      <c r="E586" s="9"/>
      <c r="F586" s="104"/>
      <c r="G586" s="105"/>
      <c r="H586" s="106"/>
      <c r="I586" s="106"/>
      <c r="J586" s="106"/>
      <c r="K586" s="106"/>
      <c r="L586" s="107"/>
      <c r="M586" s="64"/>
    </row>
    <row r="587" spans="1:13" s="10" customFormat="1" ht="31.2" x14ac:dyDescent="0.3">
      <c r="A587" s="65">
        <f>IF(D587=0,"",1+MAX(A$9:A586))</f>
        <v>323</v>
      </c>
      <c r="B587" s="127"/>
      <c r="C587" s="111" t="s">
        <v>129</v>
      </c>
      <c r="D587" s="9">
        <v>20</v>
      </c>
      <c r="E587" s="9" t="s">
        <v>55</v>
      </c>
      <c r="F587" s="104">
        <v>0.1</v>
      </c>
      <c r="G587" s="105">
        <f t="shared" ref="G587" si="526">(F587*D587)+D587</f>
        <v>22</v>
      </c>
      <c r="H587" s="106">
        <v>0</v>
      </c>
      <c r="I587" s="106">
        <f>IF((H587)="","",G587*(H587))</f>
        <v>0</v>
      </c>
      <c r="J587" s="106">
        <v>0</v>
      </c>
      <c r="K587" s="106">
        <f t="shared" ref="K587" si="527">IF((J587)="","",G587*(J587))</f>
        <v>0</v>
      </c>
      <c r="L587" s="107">
        <f t="shared" ref="L587" si="528">IF((H587+J587)="","",G587*(H587+J587))</f>
        <v>0</v>
      </c>
      <c r="M587" s="64"/>
    </row>
    <row r="588" spans="1:13" s="10" customFormat="1" ht="15.6" x14ac:dyDescent="0.3">
      <c r="A588" s="65" t="str">
        <f>IF(D588=0,"",1+MAX(A$9:A587))</f>
        <v/>
      </c>
      <c r="B588" s="127"/>
      <c r="C588" s="110" t="s">
        <v>171</v>
      </c>
      <c r="D588" s="9"/>
      <c r="E588" s="9"/>
      <c r="F588" s="104"/>
      <c r="G588" s="105"/>
      <c r="H588" s="106"/>
      <c r="I588" s="106"/>
      <c r="J588" s="106"/>
      <c r="K588" s="106"/>
      <c r="L588" s="107"/>
      <c r="M588" s="64"/>
    </row>
    <row r="589" spans="1:13" s="10" customFormat="1" ht="31.2" x14ac:dyDescent="0.3">
      <c r="A589" s="65">
        <f>IF(D589=0,"",1+MAX(A$9:A588))</f>
        <v>324</v>
      </c>
      <c r="B589" s="127"/>
      <c r="C589" s="111" t="s">
        <v>220</v>
      </c>
      <c r="D589" s="9">
        <v>62</v>
      </c>
      <c r="E589" s="9" t="s">
        <v>55</v>
      </c>
      <c r="F589" s="104">
        <v>0.1</v>
      </c>
      <c r="G589" s="105">
        <f t="shared" ref="G589" si="529">(F589*D589)+D589</f>
        <v>68.2</v>
      </c>
      <c r="H589" s="106">
        <v>0</v>
      </c>
      <c r="I589" s="106">
        <f>IF((H589)="","",G589*(H589))</f>
        <v>0</v>
      </c>
      <c r="J589" s="106">
        <v>0</v>
      </c>
      <c r="K589" s="106">
        <f t="shared" ref="K589" si="530">IF((J589)="","",G589*(J589))</f>
        <v>0</v>
      </c>
      <c r="L589" s="107">
        <f t="shared" ref="L589" si="531">IF((H589+J589)="","",G589*(H589+J589))</f>
        <v>0</v>
      </c>
      <c r="M589" s="64"/>
    </row>
    <row r="590" spans="1:13" s="10" customFormat="1" ht="15.6" x14ac:dyDescent="0.3">
      <c r="A590" s="65" t="str">
        <f>IF(D590=0,"",1+MAX(A$9:A589))</f>
        <v/>
      </c>
      <c r="B590" s="127"/>
      <c r="C590" s="111"/>
      <c r="D590" s="9"/>
      <c r="E590" s="9"/>
      <c r="F590" s="104"/>
      <c r="G590" s="105"/>
      <c r="H590" s="106"/>
      <c r="I590" s="106"/>
      <c r="J590" s="106"/>
      <c r="K590" s="106"/>
      <c r="L590" s="107"/>
      <c r="M590" s="64"/>
    </row>
    <row r="591" spans="1:13" s="10" customFormat="1" ht="15.6" x14ac:dyDescent="0.3">
      <c r="A591" s="65" t="str">
        <f>IF(D591=0,"",1+MAX(A$9:A590))</f>
        <v/>
      </c>
      <c r="B591" s="127"/>
      <c r="C591" s="109" t="s">
        <v>310</v>
      </c>
      <c r="D591" s="9"/>
      <c r="E591" s="9"/>
      <c r="F591" s="104"/>
      <c r="G591" s="105"/>
      <c r="H591" s="106"/>
      <c r="I591" s="106"/>
      <c r="J591" s="106"/>
      <c r="K591" s="106"/>
      <c r="L591" s="107"/>
      <c r="M591" s="64"/>
    </row>
    <row r="592" spans="1:13" s="10" customFormat="1" ht="15.6" x14ac:dyDescent="0.3">
      <c r="A592" s="65" t="str">
        <f>IF(D592=0,"",1+MAX(A$9:A591))</f>
        <v/>
      </c>
      <c r="B592" s="127"/>
      <c r="C592" s="110" t="s">
        <v>92</v>
      </c>
      <c r="D592" s="9"/>
      <c r="E592" s="9"/>
      <c r="F592" s="104"/>
      <c r="G592" s="105"/>
      <c r="H592" s="106"/>
      <c r="I592" s="106"/>
      <c r="J592" s="106"/>
      <c r="K592" s="106"/>
      <c r="L592" s="107"/>
      <c r="M592" s="64"/>
    </row>
    <row r="593" spans="1:13" s="10" customFormat="1" ht="31.2" x14ac:dyDescent="0.3">
      <c r="A593" s="65">
        <f>IF(D593=0,"",1+MAX(A$9:A592))</f>
        <v>325</v>
      </c>
      <c r="B593" s="127"/>
      <c r="C593" s="111" t="s">
        <v>100</v>
      </c>
      <c r="D593" s="9">
        <v>257</v>
      </c>
      <c r="E593" s="9" t="s">
        <v>21</v>
      </c>
      <c r="F593" s="104">
        <v>0.1</v>
      </c>
      <c r="G593" s="105">
        <f t="shared" ref="G593:G594" si="532">(F593*D593)+D593</f>
        <v>282.7</v>
      </c>
      <c r="H593" s="106">
        <v>0</v>
      </c>
      <c r="I593" s="106">
        <f t="shared" ref="I593:I594" si="533">IF((H593)="","",G593*(H593))</f>
        <v>0</v>
      </c>
      <c r="J593" s="106">
        <v>0</v>
      </c>
      <c r="K593" s="106">
        <f t="shared" ref="K593:K594" si="534">IF((J593)="","",G593*(J593))</f>
        <v>0</v>
      </c>
      <c r="L593" s="107">
        <f t="shared" ref="L593:L594" si="535">IF((H593+J593)="","",G593*(H593+J593))</f>
        <v>0</v>
      </c>
      <c r="M593" s="64"/>
    </row>
    <row r="594" spans="1:13" s="10" customFormat="1" ht="31.2" x14ac:dyDescent="0.3">
      <c r="A594" s="65">
        <f>IF(D594=0,"",1+MAX(A$9:A593))</f>
        <v>326</v>
      </c>
      <c r="B594" s="127"/>
      <c r="C594" s="111" t="s">
        <v>99</v>
      </c>
      <c r="D594" s="9">
        <v>15</v>
      </c>
      <c r="E594" s="9" t="s">
        <v>21</v>
      </c>
      <c r="F594" s="104">
        <v>0.1</v>
      </c>
      <c r="G594" s="105">
        <f t="shared" si="532"/>
        <v>16.5</v>
      </c>
      <c r="H594" s="106">
        <v>0</v>
      </c>
      <c r="I594" s="106">
        <f t="shared" si="533"/>
        <v>0</v>
      </c>
      <c r="J594" s="106">
        <v>0</v>
      </c>
      <c r="K594" s="106">
        <f t="shared" si="534"/>
        <v>0</v>
      </c>
      <c r="L594" s="107">
        <f t="shared" si="535"/>
        <v>0</v>
      </c>
      <c r="M594" s="64"/>
    </row>
    <row r="595" spans="1:13" s="10" customFormat="1" ht="15.6" x14ac:dyDescent="0.3">
      <c r="A595" s="65" t="str">
        <f>IF(D595=0,"",1+MAX(A$9:A594))</f>
        <v/>
      </c>
      <c r="B595" s="127"/>
      <c r="C595" s="110" t="s">
        <v>101</v>
      </c>
      <c r="D595" s="9"/>
      <c r="E595" s="9"/>
      <c r="F595" s="104"/>
      <c r="G595" s="105"/>
      <c r="H595" s="106"/>
      <c r="I595" s="106"/>
      <c r="J595" s="106"/>
      <c r="K595" s="106"/>
      <c r="L595" s="107"/>
      <c r="M595" s="64"/>
    </row>
    <row r="596" spans="1:13" s="10" customFormat="1" ht="31.2" x14ac:dyDescent="0.3">
      <c r="A596" s="65">
        <f>IF(D596=0,"",1+MAX(A$9:A595))</f>
        <v>327</v>
      </c>
      <c r="B596" s="127"/>
      <c r="C596" s="111" t="s">
        <v>132</v>
      </c>
      <c r="D596" s="9">
        <v>44</v>
      </c>
      <c r="E596" s="9" t="s">
        <v>55</v>
      </c>
      <c r="F596" s="104">
        <v>0.1</v>
      </c>
      <c r="G596" s="105">
        <f t="shared" ref="G596" si="536">(F596*D596)+D596</f>
        <v>48.4</v>
      </c>
      <c r="H596" s="106">
        <v>0</v>
      </c>
      <c r="I596" s="106">
        <f>IF((H596)="","",G596*(H596))</f>
        <v>0</v>
      </c>
      <c r="J596" s="106">
        <v>0</v>
      </c>
      <c r="K596" s="106">
        <f t="shared" ref="K596" si="537">IF((J596)="","",G596*(J596))</f>
        <v>0</v>
      </c>
      <c r="L596" s="107">
        <f t="shared" ref="L596" si="538">IF((H596+J596)="","",G596*(H596+J596))</f>
        <v>0</v>
      </c>
      <c r="M596" s="64"/>
    </row>
    <row r="597" spans="1:13" s="10" customFormat="1" ht="15.6" x14ac:dyDescent="0.3">
      <c r="A597" s="65" t="str">
        <f>IF(D597=0,"",1+MAX(A$9:A596))</f>
        <v/>
      </c>
      <c r="B597" s="127"/>
      <c r="C597" s="110" t="s">
        <v>103</v>
      </c>
      <c r="D597" s="9"/>
      <c r="E597" s="9"/>
      <c r="F597" s="104"/>
      <c r="G597" s="105"/>
      <c r="H597" s="106"/>
      <c r="I597" s="106"/>
      <c r="J597" s="106"/>
      <c r="K597" s="106"/>
      <c r="L597" s="107"/>
      <c r="M597" s="64"/>
    </row>
    <row r="598" spans="1:13" s="10" customFormat="1" ht="31.2" x14ac:dyDescent="0.3">
      <c r="A598" s="65">
        <f>IF(D598=0,"",1+MAX(A$9:A597))</f>
        <v>328</v>
      </c>
      <c r="B598" s="127"/>
      <c r="C598" s="111" t="s">
        <v>129</v>
      </c>
      <c r="D598" s="9">
        <v>117</v>
      </c>
      <c r="E598" s="9" t="s">
        <v>55</v>
      </c>
      <c r="F598" s="104">
        <v>0.1</v>
      </c>
      <c r="G598" s="105">
        <f t="shared" ref="G598" si="539">(F598*D598)+D598</f>
        <v>128.69999999999999</v>
      </c>
      <c r="H598" s="106">
        <v>0</v>
      </c>
      <c r="I598" s="106">
        <f>IF((H598)="","",G598*(H598))</f>
        <v>0</v>
      </c>
      <c r="J598" s="106">
        <v>0</v>
      </c>
      <c r="K598" s="106">
        <f t="shared" ref="K598" si="540">IF((J598)="","",G598*(J598))</f>
        <v>0</v>
      </c>
      <c r="L598" s="107">
        <f t="shared" ref="L598" si="541">IF((H598+J598)="","",G598*(H598+J598))</f>
        <v>0</v>
      </c>
      <c r="M598" s="64"/>
    </row>
    <row r="599" spans="1:13" s="10" customFormat="1" ht="15.6" x14ac:dyDescent="0.3">
      <c r="A599" s="65" t="str">
        <f>IF(D599=0,"",1+MAX(A$9:A598))</f>
        <v/>
      </c>
      <c r="B599" s="127"/>
      <c r="C599" s="110" t="s">
        <v>171</v>
      </c>
      <c r="D599" s="9"/>
      <c r="E599" s="9"/>
      <c r="F599" s="104"/>
      <c r="G599" s="105"/>
      <c r="H599" s="106"/>
      <c r="I599" s="106"/>
      <c r="J599" s="106"/>
      <c r="K599" s="106"/>
      <c r="L599" s="107"/>
      <c r="M599" s="64"/>
    </row>
    <row r="600" spans="1:13" s="10" customFormat="1" ht="31.2" x14ac:dyDescent="0.3">
      <c r="A600" s="65">
        <f>IF(D600=0,"",1+MAX(A$9:A599))</f>
        <v>329</v>
      </c>
      <c r="B600" s="127"/>
      <c r="C600" s="111" t="s">
        <v>219</v>
      </c>
      <c r="D600" s="9">
        <v>39</v>
      </c>
      <c r="E600" s="9" t="s">
        <v>55</v>
      </c>
      <c r="F600" s="104">
        <v>0.1</v>
      </c>
      <c r="G600" s="105">
        <f t="shared" ref="G600:G601" si="542">(F600*D600)+D600</f>
        <v>42.9</v>
      </c>
      <c r="H600" s="106">
        <v>0</v>
      </c>
      <c r="I600" s="106">
        <f t="shared" ref="I600:I601" si="543">IF((H600)="","",G600*(H600))</f>
        <v>0</v>
      </c>
      <c r="J600" s="106">
        <v>0</v>
      </c>
      <c r="K600" s="106">
        <f t="shared" ref="K600:K601" si="544">IF((J600)="","",G600*(J600))</f>
        <v>0</v>
      </c>
      <c r="L600" s="107">
        <f t="shared" ref="L600:L601" si="545">IF((H600+J600)="","",G600*(H600+J600))</f>
        <v>0</v>
      </c>
      <c r="M600" s="64"/>
    </row>
    <row r="601" spans="1:13" s="10" customFormat="1" ht="31.2" x14ac:dyDescent="0.3">
      <c r="A601" s="65">
        <f>IF(D601=0,"",1+MAX(A$9:A600))</f>
        <v>330</v>
      </c>
      <c r="B601" s="127"/>
      <c r="C601" s="111" t="s">
        <v>220</v>
      </c>
      <c r="D601" s="9">
        <v>199</v>
      </c>
      <c r="E601" s="9" t="s">
        <v>55</v>
      </c>
      <c r="F601" s="104">
        <v>0.1</v>
      </c>
      <c r="G601" s="105">
        <f t="shared" si="542"/>
        <v>218.9</v>
      </c>
      <c r="H601" s="106">
        <v>0</v>
      </c>
      <c r="I601" s="106">
        <f t="shared" si="543"/>
        <v>0</v>
      </c>
      <c r="J601" s="106">
        <v>0</v>
      </c>
      <c r="K601" s="106">
        <f t="shared" si="544"/>
        <v>0</v>
      </c>
      <c r="L601" s="107">
        <f t="shared" si="545"/>
        <v>0</v>
      </c>
      <c r="M601" s="64"/>
    </row>
    <row r="602" spans="1:13" s="10" customFormat="1" ht="15.6" x14ac:dyDescent="0.3">
      <c r="A602" s="65" t="str">
        <f>IF(D602=0,"",1+MAX(A$9:A601))</f>
        <v/>
      </c>
      <c r="B602" s="127"/>
      <c r="C602" s="111"/>
      <c r="D602" s="9"/>
      <c r="E602" s="9"/>
      <c r="F602" s="104"/>
      <c r="G602" s="105"/>
      <c r="H602" s="106"/>
      <c r="I602" s="106"/>
      <c r="J602" s="106"/>
      <c r="K602" s="106"/>
      <c r="L602" s="107"/>
      <c r="M602" s="64"/>
    </row>
    <row r="603" spans="1:13" s="10" customFormat="1" ht="15.6" x14ac:dyDescent="0.3">
      <c r="A603" s="65" t="str">
        <f>IF(D603=0,"",1+MAX(A$9:A602))</f>
        <v/>
      </c>
      <c r="B603" s="127"/>
      <c r="C603" s="109" t="s">
        <v>311</v>
      </c>
      <c r="D603" s="9"/>
      <c r="E603" s="9"/>
      <c r="F603" s="104"/>
      <c r="G603" s="105"/>
      <c r="H603" s="106"/>
      <c r="I603" s="106"/>
      <c r="J603" s="106"/>
      <c r="K603" s="106"/>
      <c r="L603" s="107"/>
      <c r="M603" s="64"/>
    </row>
    <row r="604" spans="1:13" s="10" customFormat="1" ht="31.2" x14ac:dyDescent="0.3">
      <c r="A604" s="65">
        <f>IF(D604=0,"",1+MAX(A$9:A603))</f>
        <v>331</v>
      </c>
      <c r="B604" s="127"/>
      <c r="C604" s="111" t="s">
        <v>312</v>
      </c>
      <c r="D604" s="9">
        <v>1</v>
      </c>
      <c r="E604" s="9" t="s">
        <v>54</v>
      </c>
      <c r="F604" s="104">
        <v>0</v>
      </c>
      <c r="G604" s="105">
        <f t="shared" ref="G604:G605" si="546">(F604*D604)+D604</f>
        <v>1</v>
      </c>
      <c r="H604" s="106">
        <v>0</v>
      </c>
      <c r="I604" s="106">
        <f t="shared" ref="I604:I605" si="547">IF((H604)="","",G604*(H604))</f>
        <v>0</v>
      </c>
      <c r="J604" s="106">
        <v>0</v>
      </c>
      <c r="K604" s="106">
        <f t="shared" ref="K604:K605" si="548">IF((J604)="","",G604*(J604))</f>
        <v>0</v>
      </c>
      <c r="L604" s="107">
        <f t="shared" ref="L604:L605" si="549">IF((H604+J604)="","",G604*(H604+J604))</f>
        <v>0</v>
      </c>
      <c r="M604" s="64"/>
    </row>
    <row r="605" spans="1:13" s="10" customFormat="1" ht="31.2" x14ac:dyDescent="0.3">
      <c r="A605" s="65">
        <f>IF(D605=0,"",1+MAX(A$9:A604))</f>
        <v>332</v>
      </c>
      <c r="B605" s="127"/>
      <c r="C605" s="111" t="s">
        <v>272</v>
      </c>
      <c r="D605" s="9">
        <v>1</v>
      </c>
      <c r="E605" s="9" t="s">
        <v>54</v>
      </c>
      <c r="F605" s="104">
        <v>0</v>
      </c>
      <c r="G605" s="105">
        <f t="shared" si="546"/>
        <v>1</v>
      </c>
      <c r="H605" s="106">
        <v>0</v>
      </c>
      <c r="I605" s="106">
        <f t="shared" si="547"/>
        <v>0</v>
      </c>
      <c r="J605" s="106">
        <v>0</v>
      </c>
      <c r="K605" s="106">
        <f t="shared" si="548"/>
        <v>0</v>
      </c>
      <c r="L605" s="107">
        <f t="shared" si="549"/>
        <v>0</v>
      </c>
      <c r="M605" s="64"/>
    </row>
    <row r="606" spans="1:13" s="10" customFormat="1" ht="15.6" x14ac:dyDescent="0.3">
      <c r="A606" s="65" t="str">
        <f>IF(D606=0,"",1+MAX(A$9:A605))</f>
        <v/>
      </c>
      <c r="B606" s="127"/>
      <c r="C606" s="110" t="s">
        <v>171</v>
      </c>
      <c r="D606" s="9"/>
      <c r="E606" s="9"/>
      <c r="F606" s="104"/>
      <c r="G606" s="105"/>
      <c r="H606" s="106"/>
      <c r="I606" s="106"/>
      <c r="J606" s="106"/>
      <c r="K606" s="106"/>
      <c r="L606" s="107"/>
      <c r="M606" s="64"/>
    </row>
    <row r="607" spans="1:13" s="10" customFormat="1" ht="31.2" x14ac:dyDescent="0.3">
      <c r="A607" s="65">
        <f>IF(D607=0,"",1+MAX(A$9:A606))</f>
        <v>333</v>
      </c>
      <c r="B607" s="127"/>
      <c r="C607" s="111" t="s">
        <v>301</v>
      </c>
      <c r="D607" s="9">
        <v>79</v>
      </c>
      <c r="E607" s="9" t="s">
        <v>55</v>
      </c>
      <c r="F607" s="104">
        <v>0.1</v>
      </c>
      <c r="G607" s="105">
        <f t="shared" ref="G607" si="550">(F607*D607)+D607</f>
        <v>86.9</v>
      </c>
      <c r="H607" s="106">
        <v>0</v>
      </c>
      <c r="I607" s="106">
        <f>IF((H607)="","",G607*(H607))</f>
        <v>0</v>
      </c>
      <c r="J607" s="106">
        <v>0</v>
      </c>
      <c r="K607" s="106">
        <f t="shared" ref="K607" si="551">IF((J607)="","",G607*(J607))</f>
        <v>0</v>
      </c>
      <c r="L607" s="107">
        <f t="shared" ref="L607" si="552">IF((H607+J607)="","",G607*(H607+J607))</f>
        <v>0</v>
      </c>
      <c r="M607" s="64"/>
    </row>
    <row r="608" spans="1:13" s="10" customFormat="1" ht="15.6" x14ac:dyDescent="0.3">
      <c r="A608" s="65" t="str">
        <f>IF(D608=0,"",1+MAX(A$9:A607))</f>
        <v/>
      </c>
      <c r="B608" s="128"/>
      <c r="C608" s="38" t="s">
        <v>18</v>
      </c>
      <c r="D608" s="6"/>
      <c r="E608" s="6"/>
      <c r="F608" s="6"/>
      <c r="G608" s="6"/>
      <c r="H608" s="6"/>
      <c r="I608" s="6"/>
      <c r="J608" s="8" t="str">
        <f>IF(D608=0,"",0)</f>
        <v/>
      </c>
      <c r="K608" s="8"/>
      <c r="L608" s="8" t="str">
        <f>IF(J608="","",D608*J608)</f>
        <v/>
      </c>
      <c r="M608" s="66">
        <f>(SUM(L27:L608))</f>
        <v>0</v>
      </c>
    </row>
    <row r="609" spans="1:13" s="10" customFormat="1" ht="15.6" x14ac:dyDescent="0.3">
      <c r="A609" s="71" t="str">
        <f>IF(D609=0,"",1+MAX(A$9:A608))</f>
        <v/>
      </c>
      <c r="M609" s="72"/>
    </row>
    <row r="610" spans="1:13" s="10" customFormat="1" ht="15.6" x14ac:dyDescent="0.3">
      <c r="A610" s="67" t="str">
        <f>IF(D610=0,"",1+MAX(A$9:A609))</f>
        <v/>
      </c>
      <c r="B610" s="39"/>
      <c r="C610" s="40" t="s">
        <v>77</v>
      </c>
      <c r="D610" s="39"/>
      <c r="E610" s="39"/>
      <c r="F610" s="39"/>
      <c r="G610" s="39"/>
      <c r="H610" s="39"/>
      <c r="I610" s="39"/>
      <c r="J610" s="39"/>
      <c r="K610" s="39"/>
      <c r="L610" s="39"/>
      <c r="M610" s="68"/>
    </row>
    <row r="611" spans="1:13" s="10" customFormat="1" ht="15.6" x14ac:dyDescent="0.3">
      <c r="A611" s="65" t="str">
        <f>IF(D611=0,"",1+MAX(A$9:A610))</f>
        <v/>
      </c>
      <c r="B611" s="126" t="s">
        <v>439</v>
      </c>
      <c r="C611" s="35" t="s">
        <v>313</v>
      </c>
      <c r="D611" s="9"/>
      <c r="E611" s="9"/>
      <c r="F611" s="59"/>
      <c r="G611" s="60"/>
      <c r="H611" s="57"/>
      <c r="I611" s="57"/>
      <c r="J611" s="57"/>
      <c r="K611" s="57"/>
      <c r="L611" s="58"/>
      <c r="M611" s="64"/>
    </row>
    <row r="612" spans="1:13" s="10" customFormat="1" ht="15.6" x14ac:dyDescent="0.3">
      <c r="A612" s="65" t="str">
        <f>IF(D612=0,"",1+MAX(A$9:A611))</f>
        <v/>
      </c>
      <c r="B612" s="127"/>
      <c r="C612" s="109" t="s">
        <v>78</v>
      </c>
      <c r="D612" s="9"/>
      <c r="E612" s="9"/>
      <c r="F612" s="59"/>
      <c r="G612" s="60"/>
      <c r="H612" s="57"/>
      <c r="I612" s="57"/>
      <c r="J612" s="57"/>
      <c r="K612" s="57"/>
      <c r="L612" s="58"/>
      <c r="M612" s="64"/>
    </row>
    <row r="613" spans="1:13" s="10" customFormat="1" ht="156" x14ac:dyDescent="0.3">
      <c r="A613" s="65">
        <f>IF(D613=0,"",1+MAX(A$9:A612))</f>
        <v>334</v>
      </c>
      <c r="B613" s="127"/>
      <c r="C613" s="111" t="s">
        <v>314</v>
      </c>
      <c r="D613" s="9">
        <v>1</v>
      </c>
      <c r="E613" s="9" t="s">
        <v>54</v>
      </c>
      <c r="F613" s="104">
        <v>0</v>
      </c>
      <c r="G613" s="105">
        <f t="shared" ref="G613:G647" si="553">(F613*D613)+D613</f>
        <v>1</v>
      </c>
      <c r="H613" s="106">
        <v>0</v>
      </c>
      <c r="I613" s="106">
        <f t="shared" ref="I613:I647" si="554">IF((H613)="","",G613*(H613))</f>
        <v>0</v>
      </c>
      <c r="J613" s="106">
        <v>0</v>
      </c>
      <c r="K613" s="106">
        <f t="shared" ref="K613:K647" si="555">IF((J613)="","",G613*(J613))</f>
        <v>0</v>
      </c>
      <c r="L613" s="107">
        <f t="shared" ref="L613:L647" si="556">IF((H613+J613)="","",G613*(H613+J613))</f>
        <v>0</v>
      </c>
      <c r="M613" s="64"/>
    </row>
    <row r="614" spans="1:13" s="10" customFormat="1" ht="140.4" x14ac:dyDescent="0.3">
      <c r="A614" s="65">
        <f>IF(D614=0,"",1+MAX(A$9:A613))</f>
        <v>335</v>
      </c>
      <c r="B614" s="127"/>
      <c r="C614" s="111" t="s">
        <v>315</v>
      </c>
      <c r="D614" s="9">
        <v>1</v>
      </c>
      <c r="E614" s="9" t="s">
        <v>54</v>
      </c>
      <c r="F614" s="104">
        <v>0</v>
      </c>
      <c r="G614" s="105">
        <f t="shared" si="553"/>
        <v>1</v>
      </c>
      <c r="H614" s="106">
        <v>0</v>
      </c>
      <c r="I614" s="106">
        <f t="shared" si="554"/>
        <v>0</v>
      </c>
      <c r="J614" s="106">
        <v>0</v>
      </c>
      <c r="K614" s="106">
        <f t="shared" si="555"/>
        <v>0</v>
      </c>
      <c r="L614" s="107">
        <f t="shared" si="556"/>
        <v>0</v>
      </c>
      <c r="M614" s="64"/>
    </row>
    <row r="615" spans="1:13" s="10" customFormat="1" ht="140.4" x14ac:dyDescent="0.3">
      <c r="A615" s="65">
        <f>IF(D615=0,"",1+MAX(A$9:A614))</f>
        <v>336</v>
      </c>
      <c r="B615" s="127"/>
      <c r="C615" s="111" t="s">
        <v>316</v>
      </c>
      <c r="D615" s="9">
        <v>1</v>
      </c>
      <c r="E615" s="9" t="s">
        <v>54</v>
      </c>
      <c r="F615" s="104">
        <v>0</v>
      </c>
      <c r="G615" s="105">
        <f t="shared" si="553"/>
        <v>1</v>
      </c>
      <c r="H615" s="106">
        <v>0</v>
      </c>
      <c r="I615" s="106">
        <f t="shared" si="554"/>
        <v>0</v>
      </c>
      <c r="J615" s="106">
        <v>0</v>
      </c>
      <c r="K615" s="106">
        <f t="shared" si="555"/>
        <v>0</v>
      </c>
      <c r="L615" s="107">
        <f t="shared" si="556"/>
        <v>0</v>
      </c>
      <c r="M615" s="64"/>
    </row>
    <row r="616" spans="1:13" s="10" customFormat="1" ht="140.4" x14ac:dyDescent="0.3">
      <c r="A616" s="65">
        <f>IF(D616=0,"",1+MAX(A$9:A615))</f>
        <v>337</v>
      </c>
      <c r="B616" s="127"/>
      <c r="C616" s="111" t="s">
        <v>317</v>
      </c>
      <c r="D616" s="9">
        <v>1</v>
      </c>
      <c r="E616" s="9" t="s">
        <v>54</v>
      </c>
      <c r="F616" s="104">
        <v>0</v>
      </c>
      <c r="G616" s="105">
        <f t="shared" si="553"/>
        <v>1</v>
      </c>
      <c r="H616" s="106">
        <v>0</v>
      </c>
      <c r="I616" s="106">
        <f t="shared" si="554"/>
        <v>0</v>
      </c>
      <c r="J616" s="106">
        <v>0</v>
      </c>
      <c r="K616" s="106">
        <f t="shared" si="555"/>
        <v>0</v>
      </c>
      <c r="L616" s="107">
        <f t="shared" si="556"/>
        <v>0</v>
      </c>
      <c r="M616" s="64"/>
    </row>
    <row r="617" spans="1:13" s="10" customFormat="1" ht="140.4" x14ac:dyDescent="0.3">
      <c r="A617" s="65">
        <f>IF(D617=0,"",1+MAX(A$9:A616))</f>
        <v>338</v>
      </c>
      <c r="B617" s="127"/>
      <c r="C617" s="111" t="s">
        <v>318</v>
      </c>
      <c r="D617" s="9">
        <v>1</v>
      </c>
      <c r="E617" s="9" t="s">
        <v>54</v>
      </c>
      <c r="F617" s="104">
        <v>0</v>
      </c>
      <c r="G617" s="105">
        <f t="shared" si="553"/>
        <v>1</v>
      </c>
      <c r="H617" s="106">
        <v>0</v>
      </c>
      <c r="I617" s="106">
        <f t="shared" si="554"/>
        <v>0</v>
      </c>
      <c r="J617" s="106">
        <v>0</v>
      </c>
      <c r="K617" s="106">
        <f t="shared" si="555"/>
        <v>0</v>
      </c>
      <c r="L617" s="107">
        <f t="shared" si="556"/>
        <v>0</v>
      </c>
      <c r="M617" s="64"/>
    </row>
    <row r="618" spans="1:13" s="10" customFormat="1" ht="140.4" x14ac:dyDescent="0.3">
      <c r="A618" s="65">
        <f>IF(D618=0,"",1+MAX(A$9:A617))</f>
        <v>339</v>
      </c>
      <c r="B618" s="127"/>
      <c r="C618" s="111" t="s">
        <v>319</v>
      </c>
      <c r="D618" s="9">
        <v>1</v>
      </c>
      <c r="E618" s="9" t="s">
        <v>54</v>
      </c>
      <c r="F618" s="104">
        <v>0</v>
      </c>
      <c r="G618" s="105">
        <f t="shared" si="553"/>
        <v>1</v>
      </c>
      <c r="H618" s="106">
        <v>0</v>
      </c>
      <c r="I618" s="106">
        <f t="shared" si="554"/>
        <v>0</v>
      </c>
      <c r="J618" s="106">
        <v>0</v>
      </c>
      <c r="K618" s="106">
        <f t="shared" si="555"/>
        <v>0</v>
      </c>
      <c r="L618" s="107">
        <f t="shared" si="556"/>
        <v>0</v>
      </c>
      <c r="M618" s="64"/>
    </row>
    <row r="619" spans="1:13" s="10" customFormat="1" ht="140.4" x14ac:dyDescent="0.3">
      <c r="A619" s="65">
        <f>IF(D619=0,"",1+MAX(A$9:A618))</f>
        <v>340</v>
      </c>
      <c r="B619" s="127"/>
      <c r="C619" s="111" t="s">
        <v>320</v>
      </c>
      <c r="D619" s="9">
        <v>1</v>
      </c>
      <c r="E619" s="9" t="s">
        <v>54</v>
      </c>
      <c r="F619" s="104">
        <v>0</v>
      </c>
      <c r="G619" s="105">
        <f t="shared" si="553"/>
        <v>1</v>
      </c>
      <c r="H619" s="106">
        <v>0</v>
      </c>
      <c r="I619" s="106">
        <f t="shared" si="554"/>
        <v>0</v>
      </c>
      <c r="J619" s="106">
        <v>0</v>
      </c>
      <c r="K619" s="106">
        <f t="shared" si="555"/>
        <v>0</v>
      </c>
      <c r="L619" s="107">
        <f t="shared" si="556"/>
        <v>0</v>
      </c>
      <c r="M619" s="64"/>
    </row>
    <row r="620" spans="1:13" s="10" customFormat="1" ht="140.4" x14ac:dyDescent="0.3">
      <c r="A620" s="65">
        <f>IF(D620=0,"",1+MAX(A$9:A619))</f>
        <v>341</v>
      </c>
      <c r="B620" s="127"/>
      <c r="C620" s="111" t="s">
        <v>321</v>
      </c>
      <c r="D620" s="9">
        <v>1</v>
      </c>
      <c r="E620" s="9" t="s">
        <v>54</v>
      </c>
      <c r="F620" s="104">
        <v>0</v>
      </c>
      <c r="G620" s="105">
        <f t="shared" si="553"/>
        <v>1</v>
      </c>
      <c r="H620" s="106">
        <v>0</v>
      </c>
      <c r="I620" s="106">
        <f t="shared" si="554"/>
        <v>0</v>
      </c>
      <c r="J620" s="106">
        <v>0</v>
      </c>
      <c r="K620" s="106">
        <f t="shared" si="555"/>
        <v>0</v>
      </c>
      <c r="L620" s="107">
        <f t="shared" si="556"/>
        <v>0</v>
      </c>
      <c r="M620" s="64"/>
    </row>
    <row r="621" spans="1:13" s="10" customFormat="1" ht="140.4" x14ac:dyDescent="0.3">
      <c r="A621" s="65">
        <f>IF(D621=0,"",1+MAX(A$9:A620))</f>
        <v>342</v>
      </c>
      <c r="B621" s="127"/>
      <c r="C621" s="111" t="s">
        <v>322</v>
      </c>
      <c r="D621" s="9">
        <v>1</v>
      </c>
      <c r="E621" s="9" t="s">
        <v>54</v>
      </c>
      <c r="F621" s="104">
        <v>0</v>
      </c>
      <c r="G621" s="105">
        <f t="shared" si="553"/>
        <v>1</v>
      </c>
      <c r="H621" s="106">
        <v>0</v>
      </c>
      <c r="I621" s="106">
        <f t="shared" si="554"/>
        <v>0</v>
      </c>
      <c r="J621" s="106">
        <v>0</v>
      </c>
      <c r="K621" s="106">
        <f t="shared" si="555"/>
        <v>0</v>
      </c>
      <c r="L621" s="107">
        <f t="shared" si="556"/>
        <v>0</v>
      </c>
      <c r="M621" s="64"/>
    </row>
    <row r="622" spans="1:13" s="10" customFormat="1" ht="140.4" x14ac:dyDescent="0.3">
      <c r="A622" s="65">
        <f>IF(D622=0,"",1+MAX(A$9:A621))</f>
        <v>343</v>
      </c>
      <c r="B622" s="127"/>
      <c r="C622" s="111" t="s">
        <v>323</v>
      </c>
      <c r="D622" s="9">
        <v>1</v>
      </c>
      <c r="E622" s="9" t="s">
        <v>54</v>
      </c>
      <c r="F622" s="104">
        <v>0</v>
      </c>
      <c r="G622" s="105">
        <f t="shared" si="553"/>
        <v>1</v>
      </c>
      <c r="H622" s="106">
        <v>0</v>
      </c>
      <c r="I622" s="106">
        <f t="shared" si="554"/>
        <v>0</v>
      </c>
      <c r="J622" s="106">
        <v>0</v>
      </c>
      <c r="K622" s="106">
        <f t="shared" si="555"/>
        <v>0</v>
      </c>
      <c r="L622" s="107">
        <f t="shared" si="556"/>
        <v>0</v>
      </c>
      <c r="M622" s="64"/>
    </row>
    <row r="623" spans="1:13" s="10" customFormat="1" ht="140.4" x14ac:dyDescent="0.3">
      <c r="A623" s="65">
        <f>IF(D623=0,"",1+MAX(A$9:A622))</f>
        <v>344</v>
      </c>
      <c r="B623" s="127"/>
      <c r="C623" s="111" t="s">
        <v>324</v>
      </c>
      <c r="D623" s="9">
        <v>1</v>
      </c>
      <c r="E623" s="9" t="s">
        <v>54</v>
      </c>
      <c r="F623" s="104">
        <v>0</v>
      </c>
      <c r="G623" s="105">
        <f t="shared" si="553"/>
        <v>1</v>
      </c>
      <c r="H623" s="106">
        <v>0</v>
      </c>
      <c r="I623" s="106">
        <f t="shared" si="554"/>
        <v>0</v>
      </c>
      <c r="J623" s="106">
        <v>0</v>
      </c>
      <c r="K623" s="106">
        <f t="shared" si="555"/>
        <v>0</v>
      </c>
      <c r="L623" s="107">
        <f t="shared" si="556"/>
        <v>0</v>
      </c>
      <c r="M623" s="64"/>
    </row>
    <row r="624" spans="1:13" s="10" customFormat="1" ht="140.4" x14ac:dyDescent="0.3">
      <c r="A624" s="65">
        <f>IF(D624=0,"",1+MAX(A$9:A623))</f>
        <v>345</v>
      </c>
      <c r="B624" s="127"/>
      <c r="C624" s="111" t="s">
        <v>325</v>
      </c>
      <c r="D624" s="9">
        <v>1</v>
      </c>
      <c r="E624" s="9" t="s">
        <v>54</v>
      </c>
      <c r="F624" s="104">
        <v>0</v>
      </c>
      <c r="G624" s="105">
        <f t="shared" si="553"/>
        <v>1</v>
      </c>
      <c r="H624" s="106">
        <v>0</v>
      </c>
      <c r="I624" s="106">
        <f t="shared" si="554"/>
        <v>0</v>
      </c>
      <c r="J624" s="106">
        <v>0</v>
      </c>
      <c r="K624" s="106">
        <f t="shared" si="555"/>
        <v>0</v>
      </c>
      <c r="L624" s="107">
        <f t="shared" si="556"/>
        <v>0</v>
      </c>
      <c r="M624" s="64"/>
    </row>
    <row r="625" spans="1:13" s="10" customFormat="1" ht="140.4" x14ac:dyDescent="0.3">
      <c r="A625" s="65">
        <f>IF(D625=0,"",1+MAX(A$9:A624))</f>
        <v>346</v>
      </c>
      <c r="B625" s="127"/>
      <c r="C625" s="111" t="s">
        <v>326</v>
      </c>
      <c r="D625" s="9">
        <v>1</v>
      </c>
      <c r="E625" s="9" t="s">
        <v>54</v>
      </c>
      <c r="F625" s="104">
        <v>0</v>
      </c>
      <c r="G625" s="105">
        <f t="shared" si="553"/>
        <v>1</v>
      </c>
      <c r="H625" s="106">
        <v>0</v>
      </c>
      <c r="I625" s="106">
        <f t="shared" si="554"/>
        <v>0</v>
      </c>
      <c r="J625" s="106">
        <v>0</v>
      </c>
      <c r="K625" s="106">
        <f t="shared" si="555"/>
        <v>0</v>
      </c>
      <c r="L625" s="107">
        <f t="shared" si="556"/>
        <v>0</v>
      </c>
      <c r="M625" s="64"/>
    </row>
    <row r="626" spans="1:13" s="10" customFormat="1" ht="140.4" x14ac:dyDescent="0.3">
      <c r="A626" s="65">
        <f>IF(D626=0,"",1+MAX(A$9:A625))</f>
        <v>347</v>
      </c>
      <c r="B626" s="127"/>
      <c r="C626" s="111" t="s">
        <v>327</v>
      </c>
      <c r="D626" s="9">
        <v>1</v>
      </c>
      <c r="E626" s="9" t="s">
        <v>54</v>
      </c>
      <c r="F626" s="104">
        <v>0</v>
      </c>
      <c r="G626" s="105">
        <f t="shared" si="553"/>
        <v>1</v>
      </c>
      <c r="H626" s="106">
        <v>0</v>
      </c>
      <c r="I626" s="106">
        <f t="shared" si="554"/>
        <v>0</v>
      </c>
      <c r="J626" s="106">
        <v>0</v>
      </c>
      <c r="K626" s="106">
        <f t="shared" si="555"/>
        <v>0</v>
      </c>
      <c r="L626" s="107">
        <f t="shared" si="556"/>
        <v>0</v>
      </c>
      <c r="M626" s="64"/>
    </row>
    <row r="627" spans="1:13" s="10" customFormat="1" ht="140.4" x14ac:dyDescent="0.3">
      <c r="A627" s="65">
        <f>IF(D627=0,"",1+MAX(A$9:A626))</f>
        <v>348</v>
      </c>
      <c r="B627" s="127"/>
      <c r="C627" s="111" t="s">
        <v>328</v>
      </c>
      <c r="D627" s="9">
        <v>1</v>
      </c>
      <c r="E627" s="9" t="s">
        <v>54</v>
      </c>
      <c r="F627" s="104">
        <v>0</v>
      </c>
      <c r="G627" s="105">
        <f t="shared" si="553"/>
        <v>1</v>
      </c>
      <c r="H627" s="106">
        <v>0</v>
      </c>
      <c r="I627" s="106">
        <f t="shared" si="554"/>
        <v>0</v>
      </c>
      <c r="J627" s="106">
        <v>0</v>
      </c>
      <c r="K627" s="106">
        <f t="shared" si="555"/>
        <v>0</v>
      </c>
      <c r="L627" s="107">
        <f t="shared" si="556"/>
        <v>0</v>
      </c>
      <c r="M627" s="64"/>
    </row>
    <row r="628" spans="1:13" s="10" customFormat="1" ht="140.4" x14ac:dyDescent="0.3">
      <c r="A628" s="65">
        <f>IF(D628=0,"",1+MAX(A$9:A627))</f>
        <v>349</v>
      </c>
      <c r="B628" s="127"/>
      <c r="C628" s="111" t="s">
        <v>329</v>
      </c>
      <c r="D628" s="9">
        <v>1</v>
      </c>
      <c r="E628" s="9" t="s">
        <v>54</v>
      </c>
      <c r="F628" s="104">
        <v>0</v>
      </c>
      <c r="G628" s="105">
        <f t="shared" si="553"/>
        <v>1</v>
      </c>
      <c r="H628" s="106">
        <v>0</v>
      </c>
      <c r="I628" s="106">
        <f t="shared" si="554"/>
        <v>0</v>
      </c>
      <c r="J628" s="106">
        <v>0</v>
      </c>
      <c r="K628" s="106">
        <f t="shared" si="555"/>
        <v>0</v>
      </c>
      <c r="L628" s="107">
        <f t="shared" si="556"/>
        <v>0</v>
      </c>
      <c r="M628" s="64"/>
    </row>
    <row r="629" spans="1:13" s="10" customFormat="1" ht="140.4" x14ac:dyDescent="0.3">
      <c r="A629" s="65">
        <f>IF(D629=0,"",1+MAX(A$9:A628))</f>
        <v>350</v>
      </c>
      <c r="B629" s="127"/>
      <c r="C629" s="111" t="s">
        <v>330</v>
      </c>
      <c r="D629" s="9">
        <v>1</v>
      </c>
      <c r="E629" s="9" t="s">
        <v>54</v>
      </c>
      <c r="F629" s="104">
        <v>0</v>
      </c>
      <c r="G629" s="105">
        <f t="shared" si="553"/>
        <v>1</v>
      </c>
      <c r="H629" s="106">
        <v>0</v>
      </c>
      <c r="I629" s="106">
        <f t="shared" si="554"/>
        <v>0</v>
      </c>
      <c r="J629" s="106">
        <v>0</v>
      </c>
      <c r="K629" s="106">
        <f t="shared" si="555"/>
        <v>0</v>
      </c>
      <c r="L629" s="107">
        <f t="shared" si="556"/>
        <v>0</v>
      </c>
      <c r="M629" s="64"/>
    </row>
    <row r="630" spans="1:13" s="10" customFormat="1" ht="140.4" x14ac:dyDescent="0.3">
      <c r="A630" s="65">
        <f>IF(D630=0,"",1+MAX(A$9:A629))</f>
        <v>351</v>
      </c>
      <c r="B630" s="127"/>
      <c r="C630" s="111" t="s">
        <v>331</v>
      </c>
      <c r="D630" s="9">
        <v>1</v>
      </c>
      <c r="E630" s="9" t="s">
        <v>54</v>
      </c>
      <c r="F630" s="104">
        <v>0</v>
      </c>
      <c r="G630" s="105">
        <f t="shared" si="553"/>
        <v>1</v>
      </c>
      <c r="H630" s="106">
        <v>0</v>
      </c>
      <c r="I630" s="106">
        <f t="shared" si="554"/>
        <v>0</v>
      </c>
      <c r="J630" s="106">
        <v>0</v>
      </c>
      <c r="K630" s="106">
        <f t="shared" si="555"/>
        <v>0</v>
      </c>
      <c r="L630" s="107">
        <f t="shared" si="556"/>
        <v>0</v>
      </c>
      <c r="M630" s="64"/>
    </row>
    <row r="631" spans="1:13" s="10" customFormat="1" ht="140.4" x14ac:dyDescent="0.3">
      <c r="A631" s="65">
        <f>IF(D631=0,"",1+MAX(A$9:A630))</f>
        <v>352</v>
      </c>
      <c r="B631" s="127"/>
      <c r="C631" s="111" t="s">
        <v>332</v>
      </c>
      <c r="D631" s="9">
        <v>1</v>
      </c>
      <c r="E631" s="9" t="s">
        <v>54</v>
      </c>
      <c r="F631" s="104">
        <v>0</v>
      </c>
      <c r="G631" s="105">
        <f t="shared" si="553"/>
        <v>1</v>
      </c>
      <c r="H631" s="106">
        <v>0</v>
      </c>
      <c r="I631" s="106">
        <f t="shared" si="554"/>
        <v>0</v>
      </c>
      <c r="J631" s="106">
        <v>0</v>
      </c>
      <c r="K631" s="106">
        <f t="shared" si="555"/>
        <v>0</v>
      </c>
      <c r="L631" s="107">
        <f t="shared" si="556"/>
        <v>0</v>
      </c>
      <c r="M631" s="64"/>
    </row>
    <row r="632" spans="1:13" s="10" customFormat="1" ht="140.4" x14ac:dyDescent="0.3">
      <c r="A632" s="65">
        <f>IF(D632=0,"",1+MAX(A$9:A631))</f>
        <v>353</v>
      </c>
      <c r="B632" s="127"/>
      <c r="C632" s="111" t="s">
        <v>333</v>
      </c>
      <c r="D632" s="9">
        <v>1</v>
      </c>
      <c r="E632" s="9" t="s">
        <v>54</v>
      </c>
      <c r="F632" s="104">
        <v>0</v>
      </c>
      <c r="G632" s="105">
        <f t="shared" si="553"/>
        <v>1</v>
      </c>
      <c r="H632" s="106">
        <v>0</v>
      </c>
      <c r="I632" s="106">
        <f t="shared" si="554"/>
        <v>0</v>
      </c>
      <c r="J632" s="106">
        <v>0</v>
      </c>
      <c r="K632" s="106">
        <f t="shared" si="555"/>
        <v>0</v>
      </c>
      <c r="L632" s="107">
        <f t="shared" si="556"/>
        <v>0</v>
      </c>
      <c r="M632" s="64"/>
    </row>
    <row r="633" spans="1:13" s="10" customFormat="1" ht="140.4" x14ac:dyDescent="0.3">
      <c r="A633" s="65">
        <f>IF(D633=0,"",1+MAX(A$9:A632))</f>
        <v>354</v>
      </c>
      <c r="B633" s="127"/>
      <c r="C633" s="111" t="s">
        <v>334</v>
      </c>
      <c r="D633" s="9">
        <v>1</v>
      </c>
      <c r="E633" s="9" t="s">
        <v>54</v>
      </c>
      <c r="F633" s="104">
        <v>0</v>
      </c>
      <c r="G633" s="105">
        <f t="shared" si="553"/>
        <v>1</v>
      </c>
      <c r="H633" s="106">
        <v>0</v>
      </c>
      <c r="I633" s="106">
        <f t="shared" si="554"/>
        <v>0</v>
      </c>
      <c r="J633" s="106">
        <v>0</v>
      </c>
      <c r="K633" s="106">
        <f t="shared" si="555"/>
        <v>0</v>
      </c>
      <c r="L633" s="107">
        <f t="shared" si="556"/>
        <v>0</v>
      </c>
      <c r="M633" s="64"/>
    </row>
    <row r="634" spans="1:13" s="10" customFormat="1" ht="109.2" x14ac:dyDescent="0.3">
      <c r="A634" s="65">
        <f>IF(D634=0,"",1+MAX(A$9:A633))</f>
        <v>355</v>
      </c>
      <c r="B634" s="127"/>
      <c r="C634" s="111" t="s">
        <v>335</v>
      </c>
      <c r="D634" s="9">
        <v>1</v>
      </c>
      <c r="E634" s="9" t="s">
        <v>54</v>
      </c>
      <c r="F634" s="104">
        <v>0</v>
      </c>
      <c r="G634" s="105">
        <f t="shared" si="553"/>
        <v>1</v>
      </c>
      <c r="H634" s="106">
        <v>0</v>
      </c>
      <c r="I634" s="106">
        <f t="shared" si="554"/>
        <v>0</v>
      </c>
      <c r="J634" s="106">
        <v>0</v>
      </c>
      <c r="K634" s="106">
        <f t="shared" si="555"/>
        <v>0</v>
      </c>
      <c r="L634" s="107">
        <f t="shared" si="556"/>
        <v>0</v>
      </c>
      <c r="M634" s="64"/>
    </row>
    <row r="635" spans="1:13" s="10" customFormat="1" ht="140.4" x14ac:dyDescent="0.3">
      <c r="A635" s="65">
        <f>IF(D635=0,"",1+MAX(A$9:A634))</f>
        <v>356</v>
      </c>
      <c r="B635" s="127"/>
      <c r="C635" s="111" t="s">
        <v>336</v>
      </c>
      <c r="D635" s="9">
        <v>1</v>
      </c>
      <c r="E635" s="9" t="s">
        <v>54</v>
      </c>
      <c r="F635" s="104">
        <v>0</v>
      </c>
      <c r="G635" s="105">
        <f t="shared" si="553"/>
        <v>1</v>
      </c>
      <c r="H635" s="106">
        <v>0</v>
      </c>
      <c r="I635" s="106">
        <f t="shared" si="554"/>
        <v>0</v>
      </c>
      <c r="J635" s="106">
        <v>0</v>
      </c>
      <c r="K635" s="106">
        <f t="shared" si="555"/>
        <v>0</v>
      </c>
      <c r="L635" s="107">
        <f t="shared" si="556"/>
        <v>0</v>
      </c>
      <c r="M635" s="64"/>
    </row>
    <row r="636" spans="1:13" s="10" customFormat="1" ht="109.2" x14ac:dyDescent="0.3">
      <c r="A636" s="65">
        <f>IF(D636=0,"",1+MAX(A$9:A635))</f>
        <v>357</v>
      </c>
      <c r="B636" s="127"/>
      <c r="C636" s="111" t="s">
        <v>337</v>
      </c>
      <c r="D636" s="9">
        <v>1</v>
      </c>
      <c r="E636" s="9" t="s">
        <v>54</v>
      </c>
      <c r="F636" s="104">
        <v>0</v>
      </c>
      <c r="G636" s="105">
        <f t="shared" si="553"/>
        <v>1</v>
      </c>
      <c r="H636" s="106">
        <v>0</v>
      </c>
      <c r="I636" s="106">
        <f t="shared" si="554"/>
        <v>0</v>
      </c>
      <c r="J636" s="106">
        <v>0</v>
      </c>
      <c r="K636" s="106">
        <f t="shared" si="555"/>
        <v>0</v>
      </c>
      <c r="L636" s="107">
        <f t="shared" si="556"/>
        <v>0</v>
      </c>
      <c r="M636" s="64"/>
    </row>
    <row r="637" spans="1:13" s="10" customFormat="1" ht="140.4" x14ac:dyDescent="0.3">
      <c r="A637" s="65">
        <f>IF(D637=0,"",1+MAX(A$9:A636))</f>
        <v>358</v>
      </c>
      <c r="B637" s="127"/>
      <c r="C637" s="111" t="s">
        <v>338</v>
      </c>
      <c r="D637" s="9">
        <v>1</v>
      </c>
      <c r="E637" s="9" t="s">
        <v>54</v>
      </c>
      <c r="F637" s="104">
        <v>0</v>
      </c>
      <c r="G637" s="105">
        <f t="shared" si="553"/>
        <v>1</v>
      </c>
      <c r="H637" s="106">
        <v>0</v>
      </c>
      <c r="I637" s="106">
        <f t="shared" si="554"/>
        <v>0</v>
      </c>
      <c r="J637" s="106">
        <v>0</v>
      </c>
      <c r="K637" s="106">
        <f t="shared" si="555"/>
        <v>0</v>
      </c>
      <c r="L637" s="107">
        <f t="shared" si="556"/>
        <v>0</v>
      </c>
      <c r="M637" s="64"/>
    </row>
    <row r="638" spans="1:13" s="10" customFormat="1" ht="140.4" x14ac:dyDescent="0.3">
      <c r="A638" s="65">
        <f>IF(D638=0,"",1+MAX(A$9:A637))</f>
        <v>359</v>
      </c>
      <c r="B638" s="127"/>
      <c r="C638" s="111" t="s">
        <v>339</v>
      </c>
      <c r="D638" s="9">
        <v>1</v>
      </c>
      <c r="E638" s="9" t="s">
        <v>54</v>
      </c>
      <c r="F638" s="104">
        <v>0</v>
      </c>
      <c r="G638" s="105">
        <f t="shared" si="553"/>
        <v>1</v>
      </c>
      <c r="H638" s="106">
        <v>0</v>
      </c>
      <c r="I638" s="106">
        <f t="shared" si="554"/>
        <v>0</v>
      </c>
      <c r="J638" s="106">
        <v>0</v>
      </c>
      <c r="K638" s="106">
        <f t="shared" si="555"/>
        <v>0</v>
      </c>
      <c r="L638" s="107">
        <f t="shared" si="556"/>
        <v>0</v>
      </c>
      <c r="M638" s="64"/>
    </row>
    <row r="639" spans="1:13" s="10" customFormat="1" ht="140.4" x14ac:dyDescent="0.3">
      <c r="A639" s="65">
        <f>IF(D639=0,"",1+MAX(A$9:A638))</f>
        <v>360</v>
      </c>
      <c r="B639" s="127"/>
      <c r="C639" s="111" t="s">
        <v>340</v>
      </c>
      <c r="D639" s="9">
        <v>1</v>
      </c>
      <c r="E639" s="9" t="s">
        <v>54</v>
      </c>
      <c r="F639" s="104">
        <v>0</v>
      </c>
      <c r="G639" s="105">
        <f t="shared" si="553"/>
        <v>1</v>
      </c>
      <c r="H639" s="106">
        <v>0</v>
      </c>
      <c r="I639" s="106">
        <f t="shared" si="554"/>
        <v>0</v>
      </c>
      <c r="J639" s="106">
        <v>0</v>
      </c>
      <c r="K639" s="106">
        <f t="shared" si="555"/>
        <v>0</v>
      </c>
      <c r="L639" s="107">
        <f t="shared" si="556"/>
        <v>0</v>
      </c>
      <c r="M639" s="64"/>
    </row>
    <row r="640" spans="1:13" s="10" customFormat="1" ht="109.2" x14ac:dyDescent="0.3">
      <c r="A640" s="65">
        <f>IF(D640=0,"",1+MAX(A$9:A639))</f>
        <v>361</v>
      </c>
      <c r="B640" s="127"/>
      <c r="C640" s="111" t="s">
        <v>341</v>
      </c>
      <c r="D640" s="9">
        <v>1</v>
      </c>
      <c r="E640" s="9" t="s">
        <v>54</v>
      </c>
      <c r="F640" s="104">
        <v>0</v>
      </c>
      <c r="G640" s="105">
        <f t="shared" si="553"/>
        <v>1</v>
      </c>
      <c r="H640" s="106">
        <v>0</v>
      </c>
      <c r="I640" s="106">
        <f t="shared" si="554"/>
        <v>0</v>
      </c>
      <c r="J640" s="106">
        <v>0</v>
      </c>
      <c r="K640" s="106">
        <f t="shared" si="555"/>
        <v>0</v>
      </c>
      <c r="L640" s="107">
        <f t="shared" si="556"/>
        <v>0</v>
      </c>
      <c r="M640" s="64"/>
    </row>
    <row r="641" spans="1:13" s="10" customFormat="1" ht="109.2" x14ac:dyDescent="0.3">
      <c r="A641" s="65">
        <f>IF(D641=0,"",1+MAX(A$9:A640))</f>
        <v>362</v>
      </c>
      <c r="B641" s="127"/>
      <c r="C641" s="111" t="s">
        <v>342</v>
      </c>
      <c r="D641" s="9">
        <v>1</v>
      </c>
      <c r="E641" s="9" t="s">
        <v>54</v>
      </c>
      <c r="F641" s="104">
        <v>0</v>
      </c>
      <c r="G641" s="105">
        <f t="shared" si="553"/>
        <v>1</v>
      </c>
      <c r="H641" s="106">
        <v>0</v>
      </c>
      <c r="I641" s="106">
        <f t="shared" si="554"/>
        <v>0</v>
      </c>
      <c r="J641" s="106">
        <v>0</v>
      </c>
      <c r="K641" s="106">
        <f t="shared" si="555"/>
        <v>0</v>
      </c>
      <c r="L641" s="107">
        <f t="shared" si="556"/>
        <v>0</v>
      </c>
      <c r="M641" s="64"/>
    </row>
    <row r="642" spans="1:13" s="10" customFormat="1" ht="109.2" x14ac:dyDescent="0.3">
      <c r="A642" s="65">
        <f>IF(D642=0,"",1+MAX(A$9:A641))</f>
        <v>363</v>
      </c>
      <c r="B642" s="127"/>
      <c r="C642" s="111" t="s">
        <v>343</v>
      </c>
      <c r="D642" s="9">
        <v>1</v>
      </c>
      <c r="E642" s="9" t="s">
        <v>54</v>
      </c>
      <c r="F642" s="104">
        <v>0</v>
      </c>
      <c r="G642" s="105">
        <f t="shared" si="553"/>
        <v>1</v>
      </c>
      <c r="H642" s="106">
        <v>0</v>
      </c>
      <c r="I642" s="106">
        <f t="shared" si="554"/>
        <v>0</v>
      </c>
      <c r="J642" s="106">
        <v>0</v>
      </c>
      <c r="K642" s="106">
        <f t="shared" si="555"/>
        <v>0</v>
      </c>
      <c r="L642" s="107">
        <f t="shared" si="556"/>
        <v>0</v>
      </c>
      <c r="M642" s="64"/>
    </row>
    <row r="643" spans="1:13" s="10" customFormat="1" ht="109.2" x14ac:dyDescent="0.3">
      <c r="A643" s="65">
        <f>IF(D643=0,"",1+MAX(A$9:A642))</f>
        <v>364</v>
      </c>
      <c r="B643" s="127"/>
      <c r="C643" s="111" t="s">
        <v>344</v>
      </c>
      <c r="D643" s="9">
        <v>1</v>
      </c>
      <c r="E643" s="9" t="s">
        <v>54</v>
      </c>
      <c r="F643" s="104">
        <v>0</v>
      </c>
      <c r="G643" s="105">
        <f t="shared" si="553"/>
        <v>1</v>
      </c>
      <c r="H643" s="106">
        <v>0</v>
      </c>
      <c r="I643" s="106">
        <f t="shared" si="554"/>
        <v>0</v>
      </c>
      <c r="J643" s="106">
        <v>0</v>
      </c>
      <c r="K643" s="106">
        <f t="shared" si="555"/>
        <v>0</v>
      </c>
      <c r="L643" s="107">
        <f t="shared" si="556"/>
        <v>0</v>
      </c>
      <c r="M643" s="64"/>
    </row>
    <row r="644" spans="1:13" s="10" customFormat="1" ht="109.2" x14ac:dyDescent="0.3">
      <c r="A644" s="65">
        <f>IF(D644=0,"",1+MAX(A$9:A643))</f>
        <v>365</v>
      </c>
      <c r="B644" s="127"/>
      <c r="C644" s="111" t="s">
        <v>345</v>
      </c>
      <c r="D644" s="9">
        <v>1</v>
      </c>
      <c r="E644" s="9" t="s">
        <v>54</v>
      </c>
      <c r="F644" s="104">
        <v>0</v>
      </c>
      <c r="G644" s="105">
        <f t="shared" si="553"/>
        <v>1</v>
      </c>
      <c r="H644" s="106">
        <v>0</v>
      </c>
      <c r="I644" s="106">
        <f t="shared" si="554"/>
        <v>0</v>
      </c>
      <c r="J644" s="106">
        <v>0</v>
      </c>
      <c r="K644" s="106">
        <f t="shared" si="555"/>
        <v>0</v>
      </c>
      <c r="L644" s="107">
        <f t="shared" si="556"/>
        <v>0</v>
      </c>
      <c r="M644" s="64"/>
    </row>
    <row r="645" spans="1:13" s="10" customFormat="1" ht="109.2" x14ac:dyDescent="0.3">
      <c r="A645" s="65">
        <f>IF(D645=0,"",1+MAX(A$9:A644))</f>
        <v>366</v>
      </c>
      <c r="B645" s="127"/>
      <c r="C645" s="111" t="s">
        <v>346</v>
      </c>
      <c r="D645" s="9">
        <v>1</v>
      </c>
      <c r="E645" s="9" t="s">
        <v>54</v>
      </c>
      <c r="F645" s="104">
        <v>0</v>
      </c>
      <c r="G645" s="105">
        <f t="shared" si="553"/>
        <v>1</v>
      </c>
      <c r="H645" s="106">
        <v>0</v>
      </c>
      <c r="I645" s="106">
        <f t="shared" si="554"/>
        <v>0</v>
      </c>
      <c r="J645" s="106">
        <v>0</v>
      </c>
      <c r="K645" s="106">
        <f t="shared" si="555"/>
        <v>0</v>
      </c>
      <c r="L645" s="107">
        <f t="shared" si="556"/>
        <v>0</v>
      </c>
      <c r="M645" s="64"/>
    </row>
    <row r="646" spans="1:13" s="10" customFormat="1" ht="140.4" x14ac:dyDescent="0.3">
      <c r="A646" s="65">
        <f>IF(D646=0,"",1+MAX(A$9:A645))</f>
        <v>367</v>
      </c>
      <c r="B646" s="127"/>
      <c r="C646" s="111" t="s">
        <v>347</v>
      </c>
      <c r="D646" s="9">
        <v>1</v>
      </c>
      <c r="E646" s="9" t="s">
        <v>54</v>
      </c>
      <c r="F646" s="104">
        <v>0</v>
      </c>
      <c r="G646" s="105">
        <f t="shared" si="553"/>
        <v>1</v>
      </c>
      <c r="H646" s="106">
        <v>0</v>
      </c>
      <c r="I646" s="106">
        <f t="shared" si="554"/>
        <v>0</v>
      </c>
      <c r="J646" s="106">
        <v>0</v>
      </c>
      <c r="K646" s="106">
        <f t="shared" si="555"/>
        <v>0</v>
      </c>
      <c r="L646" s="107">
        <f t="shared" si="556"/>
        <v>0</v>
      </c>
      <c r="M646" s="64"/>
    </row>
    <row r="647" spans="1:13" s="10" customFormat="1" ht="109.2" x14ac:dyDescent="0.3">
      <c r="A647" s="65">
        <f>IF(D647=0,"",1+MAX(A$9:A646))</f>
        <v>368</v>
      </c>
      <c r="B647" s="127"/>
      <c r="C647" s="111" t="s">
        <v>348</v>
      </c>
      <c r="D647" s="9">
        <v>1</v>
      </c>
      <c r="E647" s="9" t="s">
        <v>54</v>
      </c>
      <c r="F647" s="104">
        <v>0</v>
      </c>
      <c r="G647" s="105">
        <f t="shared" si="553"/>
        <v>1</v>
      </c>
      <c r="H647" s="106">
        <v>0</v>
      </c>
      <c r="I647" s="106">
        <f t="shared" si="554"/>
        <v>0</v>
      </c>
      <c r="J647" s="106">
        <v>0</v>
      </c>
      <c r="K647" s="106">
        <f t="shared" si="555"/>
        <v>0</v>
      </c>
      <c r="L647" s="107">
        <f t="shared" si="556"/>
        <v>0</v>
      </c>
      <c r="M647" s="64"/>
    </row>
    <row r="648" spans="1:13" s="10" customFormat="1" ht="15.6" x14ac:dyDescent="0.3">
      <c r="A648" s="65"/>
      <c r="B648" s="127"/>
      <c r="C648" s="111"/>
      <c r="D648" s="9"/>
      <c r="E648" s="9"/>
      <c r="F648" s="59"/>
      <c r="G648" s="60"/>
      <c r="H648" s="57"/>
      <c r="I648" s="57"/>
      <c r="J648" s="57"/>
      <c r="K648" s="57"/>
      <c r="L648" s="58"/>
      <c r="M648" s="64"/>
    </row>
    <row r="649" spans="1:13" s="10" customFormat="1" ht="15.6" x14ac:dyDescent="0.3">
      <c r="A649" s="65"/>
      <c r="B649" s="127"/>
      <c r="C649" s="109" t="s">
        <v>216</v>
      </c>
      <c r="D649" s="9"/>
      <c r="E649" s="9"/>
      <c r="F649" s="59"/>
      <c r="G649" s="60"/>
      <c r="H649" s="57"/>
      <c r="I649" s="57"/>
      <c r="J649" s="57"/>
      <c r="K649" s="57"/>
      <c r="L649" s="58"/>
      <c r="M649" s="64"/>
    </row>
    <row r="650" spans="1:13" s="10" customFormat="1" ht="109.2" x14ac:dyDescent="0.3">
      <c r="A650" s="65">
        <f>IF(D650=0,"",1+MAX(A$9:A649))</f>
        <v>369</v>
      </c>
      <c r="B650" s="127"/>
      <c r="C650" s="111" t="s">
        <v>349</v>
      </c>
      <c r="D650" s="9">
        <v>1</v>
      </c>
      <c r="E650" s="9" t="s">
        <v>54</v>
      </c>
      <c r="F650" s="104">
        <v>0</v>
      </c>
      <c r="G650" s="105">
        <f t="shared" ref="G650" si="557">(F650*D650)+D650</f>
        <v>1</v>
      </c>
      <c r="H650" s="106">
        <v>0</v>
      </c>
      <c r="I650" s="106">
        <f>IF((H650)="","",G650*(H650))</f>
        <v>0</v>
      </c>
      <c r="J650" s="106">
        <v>0</v>
      </c>
      <c r="K650" s="106">
        <f t="shared" ref="K650" si="558">IF((J650)="","",G650*(J650))</f>
        <v>0</v>
      </c>
      <c r="L650" s="107">
        <f t="shared" ref="L650" si="559">IF((H650+J650)="","",G650*(H650+J650))</f>
        <v>0</v>
      </c>
      <c r="M650" s="64"/>
    </row>
    <row r="651" spans="1:13" s="10" customFormat="1" ht="15.6" x14ac:dyDescent="0.3">
      <c r="A651" s="65"/>
      <c r="B651" s="127"/>
      <c r="C651" s="35" t="s">
        <v>350</v>
      </c>
      <c r="D651" s="9"/>
      <c r="E651" s="9"/>
      <c r="F651" s="59"/>
      <c r="G651" s="60"/>
      <c r="H651" s="57"/>
      <c r="I651" s="57"/>
      <c r="J651" s="57"/>
      <c r="K651" s="57"/>
      <c r="L651" s="58"/>
      <c r="M651" s="64"/>
    </row>
    <row r="652" spans="1:13" s="10" customFormat="1" ht="15.6" x14ac:dyDescent="0.3">
      <c r="A652" s="65"/>
      <c r="B652" s="127"/>
      <c r="C652" s="109" t="s">
        <v>78</v>
      </c>
      <c r="D652" s="9"/>
      <c r="E652" s="9"/>
      <c r="F652" s="59"/>
      <c r="G652" s="60"/>
      <c r="H652" s="57"/>
      <c r="I652" s="57"/>
      <c r="J652" s="57"/>
      <c r="K652" s="57"/>
      <c r="L652" s="58"/>
      <c r="M652" s="64"/>
    </row>
    <row r="653" spans="1:13" s="10" customFormat="1" ht="78" x14ac:dyDescent="0.3">
      <c r="A653" s="65">
        <f>IF(D653=0,"",1+MAX(A$9:A652))</f>
        <v>370</v>
      </c>
      <c r="B653" s="127"/>
      <c r="C653" s="111" t="s">
        <v>351</v>
      </c>
      <c r="D653" s="9">
        <v>1</v>
      </c>
      <c r="E653" s="9" t="s">
        <v>54</v>
      </c>
      <c r="F653" s="104">
        <v>0</v>
      </c>
      <c r="G653" s="105">
        <f t="shared" ref="G653:G695" si="560">(F653*D653)+D653</f>
        <v>1</v>
      </c>
      <c r="H653" s="106">
        <v>0</v>
      </c>
      <c r="I653" s="106">
        <f t="shared" ref="I653:I695" si="561">IF((H653)="","",G653*(H653))</f>
        <v>0</v>
      </c>
      <c r="J653" s="106">
        <v>0</v>
      </c>
      <c r="K653" s="106">
        <f t="shared" ref="K653:K695" si="562">IF((J653)="","",G653*(J653))</f>
        <v>0</v>
      </c>
      <c r="L653" s="107">
        <f t="shared" ref="L653:L695" si="563">IF((H653+J653)="","",G653*(H653+J653))</f>
        <v>0</v>
      </c>
      <c r="M653" s="64"/>
    </row>
    <row r="654" spans="1:13" s="10" customFormat="1" ht="78" x14ac:dyDescent="0.3">
      <c r="A654" s="65">
        <f>IF(D654=0,"",1+MAX(A$9:A653))</f>
        <v>371</v>
      </c>
      <c r="B654" s="127"/>
      <c r="C654" s="111" t="s">
        <v>352</v>
      </c>
      <c r="D654" s="9">
        <v>1</v>
      </c>
      <c r="E654" s="9" t="s">
        <v>54</v>
      </c>
      <c r="F654" s="104">
        <v>0</v>
      </c>
      <c r="G654" s="105">
        <f t="shared" si="560"/>
        <v>1</v>
      </c>
      <c r="H654" s="106">
        <v>0</v>
      </c>
      <c r="I654" s="106">
        <f t="shared" si="561"/>
        <v>0</v>
      </c>
      <c r="J654" s="106">
        <v>0</v>
      </c>
      <c r="K654" s="106">
        <f t="shared" si="562"/>
        <v>0</v>
      </c>
      <c r="L654" s="107">
        <f t="shared" si="563"/>
        <v>0</v>
      </c>
      <c r="M654" s="64"/>
    </row>
    <row r="655" spans="1:13" s="10" customFormat="1" ht="78" x14ac:dyDescent="0.3">
      <c r="A655" s="65">
        <f>IF(D655=0,"",1+MAX(A$9:A654))</f>
        <v>372</v>
      </c>
      <c r="B655" s="127"/>
      <c r="C655" s="111" t="s">
        <v>353</v>
      </c>
      <c r="D655" s="9">
        <v>1</v>
      </c>
      <c r="E655" s="9" t="s">
        <v>54</v>
      </c>
      <c r="F655" s="104">
        <v>0</v>
      </c>
      <c r="G655" s="105">
        <f t="shared" si="560"/>
        <v>1</v>
      </c>
      <c r="H655" s="106">
        <v>0</v>
      </c>
      <c r="I655" s="106">
        <f t="shared" si="561"/>
        <v>0</v>
      </c>
      <c r="J655" s="106">
        <v>0</v>
      </c>
      <c r="K655" s="106">
        <f t="shared" si="562"/>
        <v>0</v>
      </c>
      <c r="L655" s="107">
        <f t="shared" si="563"/>
        <v>0</v>
      </c>
      <c r="M655" s="64"/>
    </row>
    <row r="656" spans="1:13" s="10" customFormat="1" ht="78" x14ac:dyDescent="0.3">
      <c r="A656" s="65">
        <f>IF(D656=0,"",1+MAX(A$9:A655))</f>
        <v>373</v>
      </c>
      <c r="B656" s="127"/>
      <c r="C656" s="111" t="s">
        <v>354</v>
      </c>
      <c r="D656" s="9">
        <v>1</v>
      </c>
      <c r="E656" s="9" t="s">
        <v>54</v>
      </c>
      <c r="F656" s="104">
        <v>0</v>
      </c>
      <c r="G656" s="105">
        <f t="shared" si="560"/>
        <v>1</v>
      </c>
      <c r="H656" s="106">
        <v>0</v>
      </c>
      <c r="I656" s="106">
        <f t="shared" si="561"/>
        <v>0</v>
      </c>
      <c r="J656" s="106">
        <v>0</v>
      </c>
      <c r="K656" s="106">
        <f t="shared" si="562"/>
        <v>0</v>
      </c>
      <c r="L656" s="107">
        <f t="shared" si="563"/>
        <v>0</v>
      </c>
      <c r="M656" s="64"/>
    </row>
    <row r="657" spans="1:13" s="10" customFormat="1" ht="78" x14ac:dyDescent="0.3">
      <c r="A657" s="65">
        <f>IF(D657=0,"",1+MAX(A$9:A656))</f>
        <v>374</v>
      </c>
      <c r="B657" s="127"/>
      <c r="C657" s="111" t="s">
        <v>355</v>
      </c>
      <c r="D657" s="9">
        <v>1</v>
      </c>
      <c r="E657" s="9" t="s">
        <v>54</v>
      </c>
      <c r="F657" s="104">
        <v>0</v>
      </c>
      <c r="G657" s="105">
        <f t="shared" si="560"/>
        <v>1</v>
      </c>
      <c r="H657" s="106">
        <v>0</v>
      </c>
      <c r="I657" s="106">
        <f t="shared" si="561"/>
        <v>0</v>
      </c>
      <c r="J657" s="106">
        <v>0</v>
      </c>
      <c r="K657" s="106">
        <f t="shared" si="562"/>
        <v>0</v>
      </c>
      <c r="L657" s="107">
        <f t="shared" si="563"/>
        <v>0</v>
      </c>
      <c r="M657" s="64"/>
    </row>
    <row r="658" spans="1:13" s="10" customFormat="1" ht="78" x14ac:dyDescent="0.3">
      <c r="A658" s="65">
        <f>IF(D658=0,"",1+MAX(A$9:A657))</f>
        <v>375</v>
      </c>
      <c r="B658" s="127"/>
      <c r="C658" s="111" t="s">
        <v>356</v>
      </c>
      <c r="D658" s="9">
        <v>1</v>
      </c>
      <c r="E658" s="9" t="s">
        <v>54</v>
      </c>
      <c r="F658" s="104">
        <v>0</v>
      </c>
      <c r="G658" s="105">
        <f t="shared" si="560"/>
        <v>1</v>
      </c>
      <c r="H658" s="106">
        <v>0</v>
      </c>
      <c r="I658" s="106">
        <f t="shared" si="561"/>
        <v>0</v>
      </c>
      <c r="J658" s="106">
        <v>0</v>
      </c>
      <c r="K658" s="106">
        <f t="shared" si="562"/>
        <v>0</v>
      </c>
      <c r="L658" s="107">
        <f t="shared" si="563"/>
        <v>0</v>
      </c>
      <c r="M658" s="64"/>
    </row>
    <row r="659" spans="1:13" s="10" customFormat="1" ht="78" x14ac:dyDescent="0.3">
      <c r="A659" s="65">
        <f>IF(D659=0,"",1+MAX(A$9:A658))</f>
        <v>376</v>
      </c>
      <c r="B659" s="127"/>
      <c r="C659" s="111" t="s">
        <v>357</v>
      </c>
      <c r="D659" s="9">
        <v>1</v>
      </c>
      <c r="E659" s="9" t="s">
        <v>54</v>
      </c>
      <c r="F659" s="104">
        <v>0</v>
      </c>
      <c r="G659" s="105">
        <f t="shared" si="560"/>
        <v>1</v>
      </c>
      <c r="H659" s="106">
        <v>0</v>
      </c>
      <c r="I659" s="106">
        <f t="shared" si="561"/>
        <v>0</v>
      </c>
      <c r="J659" s="106">
        <v>0</v>
      </c>
      <c r="K659" s="106">
        <f t="shared" si="562"/>
        <v>0</v>
      </c>
      <c r="L659" s="107">
        <f t="shared" si="563"/>
        <v>0</v>
      </c>
      <c r="M659" s="64"/>
    </row>
    <row r="660" spans="1:13" s="10" customFormat="1" ht="78" x14ac:dyDescent="0.3">
      <c r="A660" s="65">
        <f>IF(D660=0,"",1+MAX(A$9:A659))</f>
        <v>377</v>
      </c>
      <c r="B660" s="127"/>
      <c r="C660" s="111" t="s">
        <v>358</v>
      </c>
      <c r="D660" s="9">
        <v>1</v>
      </c>
      <c r="E660" s="9" t="s">
        <v>54</v>
      </c>
      <c r="F660" s="104">
        <v>0</v>
      </c>
      <c r="G660" s="105">
        <f t="shared" si="560"/>
        <v>1</v>
      </c>
      <c r="H660" s="106">
        <v>0</v>
      </c>
      <c r="I660" s="106">
        <f t="shared" si="561"/>
        <v>0</v>
      </c>
      <c r="J660" s="106">
        <v>0</v>
      </c>
      <c r="K660" s="106">
        <f t="shared" si="562"/>
        <v>0</v>
      </c>
      <c r="L660" s="107">
        <f t="shared" si="563"/>
        <v>0</v>
      </c>
      <c r="M660" s="64"/>
    </row>
    <row r="661" spans="1:13" s="10" customFormat="1" ht="78" x14ac:dyDescent="0.3">
      <c r="A661" s="65">
        <f>IF(D661=0,"",1+MAX(A$9:A660))</f>
        <v>378</v>
      </c>
      <c r="B661" s="127"/>
      <c r="C661" s="111" t="s">
        <v>359</v>
      </c>
      <c r="D661" s="9">
        <v>1</v>
      </c>
      <c r="E661" s="9" t="s">
        <v>54</v>
      </c>
      <c r="F661" s="104">
        <v>0</v>
      </c>
      <c r="G661" s="105">
        <f t="shared" si="560"/>
        <v>1</v>
      </c>
      <c r="H661" s="106">
        <v>0</v>
      </c>
      <c r="I661" s="106">
        <f t="shared" si="561"/>
        <v>0</v>
      </c>
      <c r="J661" s="106">
        <v>0</v>
      </c>
      <c r="K661" s="106">
        <f t="shared" si="562"/>
        <v>0</v>
      </c>
      <c r="L661" s="107">
        <f t="shared" si="563"/>
        <v>0</v>
      </c>
      <c r="M661" s="64"/>
    </row>
    <row r="662" spans="1:13" s="10" customFormat="1" ht="78" x14ac:dyDescent="0.3">
      <c r="A662" s="65">
        <f>IF(D662=0,"",1+MAX(A$9:A661))</f>
        <v>379</v>
      </c>
      <c r="B662" s="127"/>
      <c r="C662" s="111" t="s">
        <v>360</v>
      </c>
      <c r="D662" s="9">
        <v>1</v>
      </c>
      <c r="E662" s="9" t="s">
        <v>54</v>
      </c>
      <c r="F662" s="104">
        <v>0</v>
      </c>
      <c r="G662" s="105">
        <f t="shared" si="560"/>
        <v>1</v>
      </c>
      <c r="H662" s="106">
        <v>0</v>
      </c>
      <c r="I662" s="106">
        <f t="shared" si="561"/>
        <v>0</v>
      </c>
      <c r="J662" s="106">
        <v>0</v>
      </c>
      <c r="K662" s="106">
        <f t="shared" si="562"/>
        <v>0</v>
      </c>
      <c r="L662" s="107">
        <f t="shared" si="563"/>
        <v>0</v>
      </c>
      <c r="M662" s="64"/>
    </row>
    <row r="663" spans="1:13" s="10" customFormat="1" ht="78" x14ac:dyDescent="0.3">
      <c r="A663" s="65">
        <f>IF(D663=0,"",1+MAX(A$9:A662))</f>
        <v>380</v>
      </c>
      <c r="B663" s="127"/>
      <c r="C663" s="111" t="s">
        <v>361</v>
      </c>
      <c r="D663" s="9">
        <v>1</v>
      </c>
      <c r="E663" s="9" t="s">
        <v>54</v>
      </c>
      <c r="F663" s="104">
        <v>0</v>
      </c>
      <c r="G663" s="105">
        <f t="shared" si="560"/>
        <v>1</v>
      </c>
      <c r="H663" s="106">
        <v>0</v>
      </c>
      <c r="I663" s="106">
        <f t="shared" si="561"/>
        <v>0</v>
      </c>
      <c r="J663" s="106">
        <v>0</v>
      </c>
      <c r="K663" s="106">
        <f t="shared" si="562"/>
        <v>0</v>
      </c>
      <c r="L663" s="107">
        <f t="shared" si="563"/>
        <v>0</v>
      </c>
      <c r="M663" s="64"/>
    </row>
    <row r="664" spans="1:13" s="10" customFormat="1" ht="78" x14ac:dyDescent="0.3">
      <c r="A664" s="65">
        <f>IF(D664=0,"",1+MAX(A$9:A663))</f>
        <v>381</v>
      </c>
      <c r="B664" s="127"/>
      <c r="C664" s="111" t="s">
        <v>362</v>
      </c>
      <c r="D664" s="9">
        <v>1</v>
      </c>
      <c r="E664" s="9" t="s">
        <v>54</v>
      </c>
      <c r="F664" s="104">
        <v>0</v>
      </c>
      <c r="G664" s="105">
        <f t="shared" si="560"/>
        <v>1</v>
      </c>
      <c r="H664" s="106">
        <v>0</v>
      </c>
      <c r="I664" s="106">
        <f t="shared" si="561"/>
        <v>0</v>
      </c>
      <c r="J664" s="106">
        <v>0</v>
      </c>
      <c r="K664" s="106">
        <f t="shared" si="562"/>
        <v>0</v>
      </c>
      <c r="L664" s="107">
        <f t="shared" si="563"/>
        <v>0</v>
      </c>
      <c r="M664" s="64"/>
    </row>
    <row r="665" spans="1:13" s="10" customFormat="1" ht="78" x14ac:dyDescent="0.3">
      <c r="A665" s="65">
        <f>IF(D665=0,"",1+MAX(A$9:A664))</f>
        <v>382</v>
      </c>
      <c r="B665" s="127"/>
      <c r="C665" s="111" t="s">
        <v>363</v>
      </c>
      <c r="D665" s="9">
        <v>1</v>
      </c>
      <c r="E665" s="9" t="s">
        <v>54</v>
      </c>
      <c r="F665" s="104">
        <v>0</v>
      </c>
      <c r="G665" s="105">
        <f t="shared" si="560"/>
        <v>1</v>
      </c>
      <c r="H665" s="106">
        <v>0</v>
      </c>
      <c r="I665" s="106">
        <f t="shared" si="561"/>
        <v>0</v>
      </c>
      <c r="J665" s="106">
        <v>0</v>
      </c>
      <c r="K665" s="106">
        <f t="shared" si="562"/>
        <v>0</v>
      </c>
      <c r="L665" s="107">
        <f t="shared" si="563"/>
        <v>0</v>
      </c>
      <c r="M665" s="64"/>
    </row>
    <row r="666" spans="1:13" s="10" customFormat="1" ht="78" x14ac:dyDescent="0.3">
      <c r="A666" s="65">
        <f>IF(D666=0,"",1+MAX(A$9:A665))</f>
        <v>383</v>
      </c>
      <c r="B666" s="127"/>
      <c r="C666" s="111" t="s">
        <v>364</v>
      </c>
      <c r="D666" s="9">
        <v>1</v>
      </c>
      <c r="E666" s="9" t="s">
        <v>54</v>
      </c>
      <c r="F666" s="104">
        <v>0</v>
      </c>
      <c r="G666" s="105">
        <f t="shared" si="560"/>
        <v>1</v>
      </c>
      <c r="H666" s="106">
        <v>0</v>
      </c>
      <c r="I666" s="106">
        <f t="shared" si="561"/>
        <v>0</v>
      </c>
      <c r="J666" s="106">
        <v>0</v>
      </c>
      <c r="K666" s="106">
        <f t="shared" si="562"/>
        <v>0</v>
      </c>
      <c r="L666" s="107">
        <f t="shared" si="563"/>
        <v>0</v>
      </c>
      <c r="M666" s="64"/>
    </row>
    <row r="667" spans="1:13" s="10" customFormat="1" ht="78" x14ac:dyDescent="0.3">
      <c r="A667" s="65">
        <f>IF(D667=0,"",1+MAX(A$9:A666))</f>
        <v>384</v>
      </c>
      <c r="B667" s="127"/>
      <c r="C667" s="111" t="s">
        <v>365</v>
      </c>
      <c r="D667" s="9">
        <v>1</v>
      </c>
      <c r="E667" s="9" t="s">
        <v>54</v>
      </c>
      <c r="F667" s="104">
        <v>0</v>
      </c>
      <c r="G667" s="105">
        <f t="shared" si="560"/>
        <v>1</v>
      </c>
      <c r="H667" s="106">
        <v>0</v>
      </c>
      <c r="I667" s="106">
        <f t="shared" si="561"/>
        <v>0</v>
      </c>
      <c r="J667" s="106">
        <v>0</v>
      </c>
      <c r="K667" s="106">
        <f t="shared" si="562"/>
        <v>0</v>
      </c>
      <c r="L667" s="107">
        <f t="shared" si="563"/>
        <v>0</v>
      </c>
      <c r="M667" s="64"/>
    </row>
    <row r="668" spans="1:13" s="10" customFormat="1" ht="78" x14ac:dyDescent="0.3">
      <c r="A668" s="65">
        <f>IF(D668=0,"",1+MAX(A$9:A667))</f>
        <v>385</v>
      </c>
      <c r="B668" s="127"/>
      <c r="C668" s="111" t="s">
        <v>366</v>
      </c>
      <c r="D668" s="9">
        <v>1</v>
      </c>
      <c r="E668" s="9" t="s">
        <v>54</v>
      </c>
      <c r="F668" s="104">
        <v>0</v>
      </c>
      <c r="G668" s="105">
        <f t="shared" si="560"/>
        <v>1</v>
      </c>
      <c r="H668" s="106">
        <v>0</v>
      </c>
      <c r="I668" s="106">
        <f t="shared" si="561"/>
        <v>0</v>
      </c>
      <c r="J668" s="106">
        <v>0</v>
      </c>
      <c r="K668" s="106">
        <f t="shared" si="562"/>
        <v>0</v>
      </c>
      <c r="L668" s="107">
        <f t="shared" si="563"/>
        <v>0</v>
      </c>
      <c r="M668" s="64"/>
    </row>
    <row r="669" spans="1:13" s="10" customFormat="1" ht="78" x14ac:dyDescent="0.3">
      <c r="A669" s="65">
        <f>IF(D669=0,"",1+MAX(A$9:A668))</f>
        <v>386</v>
      </c>
      <c r="B669" s="127"/>
      <c r="C669" s="111" t="s">
        <v>367</v>
      </c>
      <c r="D669" s="9">
        <v>1</v>
      </c>
      <c r="E669" s="9" t="s">
        <v>54</v>
      </c>
      <c r="F669" s="104">
        <v>0</v>
      </c>
      <c r="G669" s="105">
        <f t="shared" si="560"/>
        <v>1</v>
      </c>
      <c r="H669" s="106">
        <v>0</v>
      </c>
      <c r="I669" s="106">
        <f t="shared" si="561"/>
        <v>0</v>
      </c>
      <c r="J669" s="106">
        <v>0</v>
      </c>
      <c r="K669" s="106">
        <f t="shared" si="562"/>
        <v>0</v>
      </c>
      <c r="L669" s="107">
        <f t="shared" si="563"/>
        <v>0</v>
      </c>
      <c r="M669" s="64"/>
    </row>
    <row r="670" spans="1:13" s="10" customFormat="1" ht="78" x14ac:dyDescent="0.3">
      <c r="A670" s="65">
        <f>IF(D670=0,"",1+MAX(A$9:A669))</f>
        <v>387</v>
      </c>
      <c r="B670" s="127"/>
      <c r="C670" s="111" t="s">
        <v>368</v>
      </c>
      <c r="D670" s="9">
        <v>1</v>
      </c>
      <c r="E670" s="9" t="s">
        <v>54</v>
      </c>
      <c r="F670" s="104">
        <v>0</v>
      </c>
      <c r="G670" s="105">
        <f t="shared" si="560"/>
        <v>1</v>
      </c>
      <c r="H670" s="106">
        <v>0</v>
      </c>
      <c r="I670" s="106">
        <f t="shared" si="561"/>
        <v>0</v>
      </c>
      <c r="J670" s="106">
        <v>0</v>
      </c>
      <c r="K670" s="106">
        <f t="shared" si="562"/>
        <v>0</v>
      </c>
      <c r="L670" s="107">
        <f t="shared" si="563"/>
        <v>0</v>
      </c>
      <c r="M670" s="64"/>
    </row>
    <row r="671" spans="1:13" s="10" customFormat="1" ht="78" x14ac:dyDescent="0.3">
      <c r="A671" s="65">
        <f>IF(D671=0,"",1+MAX(A$9:A670))</f>
        <v>388</v>
      </c>
      <c r="B671" s="127"/>
      <c r="C671" s="111" t="s">
        <v>369</v>
      </c>
      <c r="D671" s="9">
        <v>1</v>
      </c>
      <c r="E671" s="9" t="s">
        <v>54</v>
      </c>
      <c r="F671" s="104">
        <v>0</v>
      </c>
      <c r="G671" s="105">
        <f t="shared" si="560"/>
        <v>1</v>
      </c>
      <c r="H671" s="106">
        <v>0</v>
      </c>
      <c r="I671" s="106">
        <f t="shared" si="561"/>
        <v>0</v>
      </c>
      <c r="J671" s="106">
        <v>0</v>
      </c>
      <c r="K671" s="106">
        <f t="shared" si="562"/>
        <v>0</v>
      </c>
      <c r="L671" s="107">
        <f t="shared" si="563"/>
        <v>0</v>
      </c>
      <c r="M671" s="64"/>
    </row>
    <row r="672" spans="1:13" s="10" customFormat="1" ht="78" x14ac:dyDescent="0.3">
      <c r="A672" s="65">
        <f>IF(D672=0,"",1+MAX(A$9:A671))</f>
        <v>389</v>
      </c>
      <c r="B672" s="127"/>
      <c r="C672" s="111" t="s">
        <v>370</v>
      </c>
      <c r="D672" s="9">
        <v>1</v>
      </c>
      <c r="E672" s="9" t="s">
        <v>54</v>
      </c>
      <c r="F672" s="104">
        <v>0</v>
      </c>
      <c r="G672" s="105">
        <f t="shared" si="560"/>
        <v>1</v>
      </c>
      <c r="H672" s="106">
        <v>0</v>
      </c>
      <c r="I672" s="106">
        <f t="shared" si="561"/>
        <v>0</v>
      </c>
      <c r="J672" s="106">
        <v>0</v>
      </c>
      <c r="K672" s="106">
        <f t="shared" si="562"/>
        <v>0</v>
      </c>
      <c r="L672" s="107">
        <f t="shared" si="563"/>
        <v>0</v>
      </c>
      <c r="M672" s="64"/>
    </row>
    <row r="673" spans="1:13" s="10" customFormat="1" ht="78" x14ac:dyDescent="0.3">
      <c r="A673" s="65">
        <f>IF(D673=0,"",1+MAX(A$9:A672))</f>
        <v>390</v>
      </c>
      <c r="B673" s="127"/>
      <c r="C673" s="111" t="s">
        <v>371</v>
      </c>
      <c r="D673" s="9">
        <v>1</v>
      </c>
      <c r="E673" s="9" t="s">
        <v>54</v>
      </c>
      <c r="F673" s="104">
        <v>0</v>
      </c>
      <c r="G673" s="105">
        <f t="shared" si="560"/>
        <v>1</v>
      </c>
      <c r="H673" s="106">
        <v>0</v>
      </c>
      <c r="I673" s="106">
        <f t="shared" si="561"/>
        <v>0</v>
      </c>
      <c r="J673" s="106">
        <v>0</v>
      </c>
      <c r="K673" s="106">
        <f t="shared" si="562"/>
        <v>0</v>
      </c>
      <c r="L673" s="107">
        <f t="shared" si="563"/>
        <v>0</v>
      </c>
      <c r="M673" s="64"/>
    </row>
    <row r="674" spans="1:13" s="10" customFormat="1" ht="78" x14ac:dyDescent="0.3">
      <c r="A674" s="65">
        <f>IF(D674=0,"",1+MAX(A$9:A673))</f>
        <v>391</v>
      </c>
      <c r="B674" s="127"/>
      <c r="C674" s="111" t="s">
        <v>372</v>
      </c>
      <c r="D674" s="9">
        <v>1</v>
      </c>
      <c r="E674" s="9" t="s">
        <v>54</v>
      </c>
      <c r="F674" s="104">
        <v>0</v>
      </c>
      <c r="G674" s="105">
        <f t="shared" si="560"/>
        <v>1</v>
      </c>
      <c r="H674" s="106">
        <v>0</v>
      </c>
      <c r="I674" s="106">
        <f t="shared" si="561"/>
        <v>0</v>
      </c>
      <c r="J674" s="106">
        <v>0</v>
      </c>
      <c r="K674" s="106">
        <f t="shared" si="562"/>
        <v>0</v>
      </c>
      <c r="L674" s="107">
        <f t="shared" si="563"/>
        <v>0</v>
      </c>
      <c r="M674" s="64"/>
    </row>
    <row r="675" spans="1:13" s="10" customFormat="1" ht="78" x14ac:dyDescent="0.3">
      <c r="A675" s="65">
        <f>IF(D675=0,"",1+MAX(A$9:A674))</f>
        <v>392</v>
      </c>
      <c r="B675" s="127"/>
      <c r="C675" s="111" t="s">
        <v>373</v>
      </c>
      <c r="D675" s="9">
        <v>1</v>
      </c>
      <c r="E675" s="9" t="s">
        <v>54</v>
      </c>
      <c r="F675" s="104">
        <v>0</v>
      </c>
      <c r="G675" s="105">
        <f t="shared" si="560"/>
        <v>1</v>
      </c>
      <c r="H675" s="106">
        <v>0</v>
      </c>
      <c r="I675" s="106">
        <f t="shared" si="561"/>
        <v>0</v>
      </c>
      <c r="J675" s="106">
        <v>0</v>
      </c>
      <c r="K675" s="106">
        <f t="shared" si="562"/>
        <v>0</v>
      </c>
      <c r="L675" s="107">
        <f t="shared" si="563"/>
        <v>0</v>
      </c>
      <c r="M675" s="64"/>
    </row>
    <row r="676" spans="1:13" s="10" customFormat="1" ht="78" x14ac:dyDescent="0.3">
      <c r="A676" s="65">
        <f>IF(D676=0,"",1+MAX(A$9:A675))</f>
        <v>393</v>
      </c>
      <c r="B676" s="127"/>
      <c r="C676" s="111" t="s">
        <v>374</v>
      </c>
      <c r="D676" s="9">
        <v>1</v>
      </c>
      <c r="E676" s="9" t="s">
        <v>54</v>
      </c>
      <c r="F676" s="104">
        <v>0</v>
      </c>
      <c r="G676" s="105">
        <f t="shared" si="560"/>
        <v>1</v>
      </c>
      <c r="H676" s="106">
        <v>0</v>
      </c>
      <c r="I676" s="106">
        <f t="shared" si="561"/>
        <v>0</v>
      </c>
      <c r="J676" s="106">
        <v>0</v>
      </c>
      <c r="K676" s="106">
        <f t="shared" si="562"/>
        <v>0</v>
      </c>
      <c r="L676" s="107">
        <f t="shared" si="563"/>
        <v>0</v>
      </c>
      <c r="M676" s="64"/>
    </row>
    <row r="677" spans="1:13" s="10" customFormat="1" ht="78" x14ac:dyDescent="0.3">
      <c r="A677" s="65">
        <f>IF(D677=0,"",1+MAX(A$9:A676))</f>
        <v>394</v>
      </c>
      <c r="B677" s="127"/>
      <c r="C677" s="111" t="s">
        <v>375</v>
      </c>
      <c r="D677" s="9">
        <v>1</v>
      </c>
      <c r="E677" s="9" t="s">
        <v>54</v>
      </c>
      <c r="F677" s="104">
        <v>0</v>
      </c>
      <c r="G677" s="105">
        <f t="shared" si="560"/>
        <v>1</v>
      </c>
      <c r="H677" s="106">
        <v>0</v>
      </c>
      <c r="I677" s="106">
        <f t="shared" si="561"/>
        <v>0</v>
      </c>
      <c r="J677" s="106">
        <v>0</v>
      </c>
      <c r="K677" s="106">
        <f t="shared" si="562"/>
        <v>0</v>
      </c>
      <c r="L677" s="107">
        <f t="shared" si="563"/>
        <v>0</v>
      </c>
      <c r="M677" s="64"/>
    </row>
    <row r="678" spans="1:13" s="10" customFormat="1" ht="78" x14ac:dyDescent="0.3">
      <c r="A678" s="65">
        <f>IF(D678=0,"",1+MAX(A$9:A677))</f>
        <v>395</v>
      </c>
      <c r="B678" s="127"/>
      <c r="C678" s="111" t="s">
        <v>376</v>
      </c>
      <c r="D678" s="9">
        <v>1</v>
      </c>
      <c r="E678" s="9" t="s">
        <v>54</v>
      </c>
      <c r="F678" s="104">
        <v>0</v>
      </c>
      <c r="G678" s="105">
        <f t="shared" si="560"/>
        <v>1</v>
      </c>
      <c r="H678" s="106">
        <v>0</v>
      </c>
      <c r="I678" s="106">
        <f t="shared" si="561"/>
        <v>0</v>
      </c>
      <c r="J678" s="106">
        <v>0</v>
      </c>
      <c r="K678" s="106">
        <f t="shared" si="562"/>
        <v>0</v>
      </c>
      <c r="L678" s="107">
        <f t="shared" si="563"/>
        <v>0</v>
      </c>
      <c r="M678" s="64"/>
    </row>
    <row r="679" spans="1:13" s="10" customFormat="1" ht="78" x14ac:dyDescent="0.3">
      <c r="A679" s="65">
        <f>IF(D679=0,"",1+MAX(A$9:A678))</f>
        <v>396</v>
      </c>
      <c r="B679" s="127"/>
      <c r="C679" s="111" t="s">
        <v>377</v>
      </c>
      <c r="D679" s="9">
        <v>1</v>
      </c>
      <c r="E679" s="9" t="s">
        <v>54</v>
      </c>
      <c r="F679" s="104">
        <v>0</v>
      </c>
      <c r="G679" s="105">
        <f t="shared" si="560"/>
        <v>1</v>
      </c>
      <c r="H679" s="106">
        <v>0</v>
      </c>
      <c r="I679" s="106">
        <f t="shared" si="561"/>
        <v>0</v>
      </c>
      <c r="J679" s="106">
        <v>0</v>
      </c>
      <c r="K679" s="106">
        <f t="shared" si="562"/>
        <v>0</v>
      </c>
      <c r="L679" s="107">
        <f t="shared" si="563"/>
        <v>0</v>
      </c>
      <c r="M679" s="64"/>
    </row>
    <row r="680" spans="1:13" s="10" customFormat="1" ht="78" x14ac:dyDescent="0.3">
      <c r="A680" s="65">
        <f>IF(D680=0,"",1+MAX(A$9:A679))</f>
        <v>397</v>
      </c>
      <c r="B680" s="127"/>
      <c r="C680" s="111" t="s">
        <v>378</v>
      </c>
      <c r="D680" s="9">
        <v>1</v>
      </c>
      <c r="E680" s="9" t="s">
        <v>54</v>
      </c>
      <c r="F680" s="104">
        <v>0</v>
      </c>
      <c r="G680" s="105">
        <f t="shared" si="560"/>
        <v>1</v>
      </c>
      <c r="H680" s="106">
        <v>0</v>
      </c>
      <c r="I680" s="106">
        <f t="shared" si="561"/>
        <v>0</v>
      </c>
      <c r="J680" s="106">
        <v>0</v>
      </c>
      <c r="K680" s="106">
        <f t="shared" si="562"/>
        <v>0</v>
      </c>
      <c r="L680" s="107">
        <f t="shared" si="563"/>
        <v>0</v>
      </c>
      <c r="M680" s="64"/>
    </row>
    <row r="681" spans="1:13" s="10" customFormat="1" ht="78" x14ac:dyDescent="0.3">
      <c r="A681" s="65">
        <f>IF(D681=0,"",1+MAX(A$9:A680))</f>
        <v>398</v>
      </c>
      <c r="B681" s="127"/>
      <c r="C681" s="111" t="s">
        <v>379</v>
      </c>
      <c r="D681" s="9">
        <v>1</v>
      </c>
      <c r="E681" s="9" t="s">
        <v>54</v>
      </c>
      <c r="F681" s="104">
        <v>0</v>
      </c>
      <c r="G681" s="105">
        <f t="shared" si="560"/>
        <v>1</v>
      </c>
      <c r="H681" s="106">
        <v>0</v>
      </c>
      <c r="I681" s="106">
        <f t="shared" si="561"/>
        <v>0</v>
      </c>
      <c r="J681" s="106">
        <v>0</v>
      </c>
      <c r="K681" s="106">
        <f t="shared" si="562"/>
        <v>0</v>
      </c>
      <c r="L681" s="107">
        <f t="shared" si="563"/>
        <v>0</v>
      </c>
      <c r="M681" s="64"/>
    </row>
    <row r="682" spans="1:13" s="10" customFormat="1" ht="78" x14ac:dyDescent="0.3">
      <c r="A682" s="65">
        <f>IF(D682=0,"",1+MAX(A$9:A681))</f>
        <v>399</v>
      </c>
      <c r="B682" s="127"/>
      <c r="C682" s="111" t="s">
        <v>380</v>
      </c>
      <c r="D682" s="9">
        <v>1</v>
      </c>
      <c r="E682" s="9" t="s">
        <v>54</v>
      </c>
      <c r="F682" s="104">
        <v>0</v>
      </c>
      <c r="G682" s="105">
        <f t="shared" si="560"/>
        <v>1</v>
      </c>
      <c r="H682" s="106">
        <v>0</v>
      </c>
      <c r="I682" s="106">
        <f t="shared" si="561"/>
        <v>0</v>
      </c>
      <c r="J682" s="106">
        <v>0</v>
      </c>
      <c r="K682" s="106">
        <f t="shared" si="562"/>
        <v>0</v>
      </c>
      <c r="L682" s="107">
        <f t="shared" si="563"/>
        <v>0</v>
      </c>
      <c r="M682" s="64"/>
    </row>
    <row r="683" spans="1:13" s="10" customFormat="1" ht="78" x14ac:dyDescent="0.3">
      <c r="A683" s="65">
        <f>IF(D683=0,"",1+MAX(A$9:A682))</f>
        <v>400</v>
      </c>
      <c r="B683" s="127"/>
      <c r="C683" s="111" t="s">
        <v>381</v>
      </c>
      <c r="D683" s="9">
        <v>1</v>
      </c>
      <c r="E683" s="9" t="s">
        <v>54</v>
      </c>
      <c r="F683" s="104">
        <v>0</v>
      </c>
      <c r="G683" s="105">
        <f t="shared" si="560"/>
        <v>1</v>
      </c>
      <c r="H683" s="106">
        <v>0</v>
      </c>
      <c r="I683" s="106">
        <f t="shared" si="561"/>
        <v>0</v>
      </c>
      <c r="J683" s="106">
        <v>0</v>
      </c>
      <c r="K683" s="106">
        <f t="shared" si="562"/>
        <v>0</v>
      </c>
      <c r="L683" s="107">
        <f t="shared" si="563"/>
        <v>0</v>
      </c>
      <c r="M683" s="64"/>
    </row>
    <row r="684" spans="1:13" s="10" customFormat="1" ht="78" x14ac:dyDescent="0.3">
      <c r="A684" s="65">
        <f>IF(D684=0,"",1+MAX(A$9:A683))</f>
        <v>401</v>
      </c>
      <c r="B684" s="127"/>
      <c r="C684" s="111" t="s">
        <v>382</v>
      </c>
      <c r="D684" s="9">
        <v>1</v>
      </c>
      <c r="E684" s="9" t="s">
        <v>54</v>
      </c>
      <c r="F684" s="104">
        <v>0</v>
      </c>
      <c r="G684" s="105">
        <f t="shared" si="560"/>
        <v>1</v>
      </c>
      <c r="H684" s="106">
        <v>0</v>
      </c>
      <c r="I684" s="106">
        <f t="shared" si="561"/>
        <v>0</v>
      </c>
      <c r="J684" s="106">
        <v>0</v>
      </c>
      <c r="K684" s="106">
        <f t="shared" si="562"/>
        <v>0</v>
      </c>
      <c r="L684" s="107">
        <f t="shared" si="563"/>
        <v>0</v>
      </c>
      <c r="M684" s="64"/>
    </row>
    <row r="685" spans="1:13" s="10" customFormat="1" ht="78" x14ac:dyDescent="0.3">
      <c r="A685" s="65">
        <f>IF(D685=0,"",1+MAX(A$9:A684))</f>
        <v>402</v>
      </c>
      <c r="B685" s="127"/>
      <c r="C685" s="111" t="s">
        <v>383</v>
      </c>
      <c r="D685" s="9">
        <v>1</v>
      </c>
      <c r="E685" s="9" t="s">
        <v>54</v>
      </c>
      <c r="F685" s="104">
        <v>0</v>
      </c>
      <c r="G685" s="105">
        <f t="shared" si="560"/>
        <v>1</v>
      </c>
      <c r="H685" s="106">
        <v>0</v>
      </c>
      <c r="I685" s="106">
        <f t="shared" si="561"/>
        <v>0</v>
      </c>
      <c r="J685" s="106">
        <v>0</v>
      </c>
      <c r="K685" s="106">
        <f t="shared" si="562"/>
        <v>0</v>
      </c>
      <c r="L685" s="107">
        <f t="shared" si="563"/>
        <v>0</v>
      </c>
      <c r="M685" s="64"/>
    </row>
    <row r="686" spans="1:13" s="10" customFormat="1" ht="78" x14ac:dyDescent="0.3">
      <c r="A686" s="65">
        <f>IF(D686=0,"",1+MAX(A$9:A685))</f>
        <v>403</v>
      </c>
      <c r="B686" s="127"/>
      <c r="C686" s="111" t="s">
        <v>384</v>
      </c>
      <c r="D686" s="9">
        <v>1</v>
      </c>
      <c r="E686" s="9" t="s">
        <v>54</v>
      </c>
      <c r="F686" s="104">
        <v>0</v>
      </c>
      <c r="G686" s="105">
        <f t="shared" si="560"/>
        <v>1</v>
      </c>
      <c r="H686" s="106">
        <v>0</v>
      </c>
      <c r="I686" s="106">
        <f t="shared" si="561"/>
        <v>0</v>
      </c>
      <c r="J686" s="106">
        <v>0</v>
      </c>
      <c r="K686" s="106">
        <f t="shared" si="562"/>
        <v>0</v>
      </c>
      <c r="L686" s="107">
        <f t="shared" si="563"/>
        <v>0</v>
      </c>
      <c r="M686" s="64"/>
    </row>
    <row r="687" spans="1:13" s="10" customFormat="1" ht="78" x14ac:dyDescent="0.3">
      <c r="A687" s="65">
        <f>IF(D687=0,"",1+MAX(A$9:A686))</f>
        <v>404</v>
      </c>
      <c r="B687" s="127"/>
      <c r="C687" s="111" t="s">
        <v>385</v>
      </c>
      <c r="D687" s="9">
        <v>1</v>
      </c>
      <c r="E687" s="9" t="s">
        <v>54</v>
      </c>
      <c r="F687" s="104">
        <v>0</v>
      </c>
      <c r="G687" s="105">
        <f t="shared" si="560"/>
        <v>1</v>
      </c>
      <c r="H687" s="106">
        <v>0</v>
      </c>
      <c r="I687" s="106">
        <f t="shared" si="561"/>
        <v>0</v>
      </c>
      <c r="J687" s="106">
        <v>0</v>
      </c>
      <c r="K687" s="106">
        <f t="shared" si="562"/>
        <v>0</v>
      </c>
      <c r="L687" s="107">
        <f t="shared" si="563"/>
        <v>0</v>
      </c>
      <c r="M687" s="64"/>
    </row>
    <row r="688" spans="1:13" s="10" customFormat="1" ht="78" x14ac:dyDescent="0.3">
      <c r="A688" s="65">
        <f>IF(D688=0,"",1+MAX(A$9:A687))</f>
        <v>405</v>
      </c>
      <c r="B688" s="127"/>
      <c r="C688" s="111" t="s">
        <v>386</v>
      </c>
      <c r="D688" s="9">
        <v>1</v>
      </c>
      <c r="E688" s="9" t="s">
        <v>54</v>
      </c>
      <c r="F688" s="104">
        <v>0</v>
      </c>
      <c r="G688" s="105">
        <f t="shared" si="560"/>
        <v>1</v>
      </c>
      <c r="H688" s="106">
        <v>0</v>
      </c>
      <c r="I688" s="106">
        <f t="shared" si="561"/>
        <v>0</v>
      </c>
      <c r="J688" s="106">
        <v>0</v>
      </c>
      <c r="K688" s="106">
        <f t="shared" si="562"/>
        <v>0</v>
      </c>
      <c r="L688" s="107">
        <f t="shared" si="563"/>
        <v>0</v>
      </c>
      <c r="M688" s="64"/>
    </row>
    <row r="689" spans="1:13" s="10" customFormat="1" ht="78" x14ac:dyDescent="0.3">
      <c r="A689" s="65">
        <f>IF(D689=0,"",1+MAX(A$9:A688))</f>
        <v>406</v>
      </c>
      <c r="B689" s="127"/>
      <c r="C689" s="111" t="s">
        <v>387</v>
      </c>
      <c r="D689" s="9">
        <v>1</v>
      </c>
      <c r="E689" s="9" t="s">
        <v>54</v>
      </c>
      <c r="F689" s="104">
        <v>0</v>
      </c>
      <c r="G689" s="105">
        <f t="shared" si="560"/>
        <v>1</v>
      </c>
      <c r="H689" s="106">
        <v>0</v>
      </c>
      <c r="I689" s="106">
        <f t="shared" si="561"/>
        <v>0</v>
      </c>
      <c r="J689" s="106">
        <v>0</v>
      </c>
      <c r="K689" s="106">
        <f t="shared" si="562"/>
        <v>0</v>
      </c>
      <c r="L689" s="107">
        <f t="shared" si="563"/>
        <v>0</v>
      </c>
      <c r="M689" s="64"/>
    </row>
    <row r="690" spans="1:13" s="10" customFormat="1" ht="78" x14ac:dyDescent="0.3">
      <c r="A690" s="65">
        <f>IF(D690=0,"",1+MAX(A$9:A689))</f>
        <v>407</v>
      </c>
      <c r="B690" s="127"/>
      <c r="C690" s="111" t="s">
        <v>388</v>
      </c>
      <c r="D690" s="9">
        <v>1</v>
      </c>
      <c r="E690" s="9" t="s">
        <v>54</v>
      </c>
      <c r="F690" s="104">
        <v>0</v>
      </c>
      <c r="G690" s="105">
        <f t="shared" si="560"/>
        <v>1</v>
      </c>
      <c r="H690" s="106">
        <v>0</v>
      </c>
      <c r="I690" s="106">
        <f t="shared" si="561"/>
        <v>0</v>
      </c>
      <c r="J690" s="106">
        <v>0</v>
      </c>
      <c r="K690" s="106">
        <f t="shared" si="562"/>
        <v>0</v>
      </c>
      <c r="L690" s="107">
        <f t="shared" si="563"/>
        <v>0</v>
      </c>
      <c r="M690" s="64"/>
    </row>
    <row r="691" spans="1:13" s="10" customFormat="1" ht="78" x14ac:dyDescent="0.3">
      <c r="A691" s="65">
        <f>IF(D691=0,"",1+MAX(A$9:A690))</f>
        <v>408</v>
      </c>
      <c r="B691" s="127"/>
      <c r="C691" s="111" t="s">
        <v>389</v>
      </c>
      <c r="D691" s="9">
        <v>1</v>
      </c>
      <c r="E691" s="9" t="s">
        <v>54</v>
      </c>
      <c r="F691" s="104">
        <v>0</v>
      </c>
      <c r="G691" s="105">
        <f t="shared" si="560"/>
        <v>1</v>
      </c>
      <c r="H691" s="106">
        <v>0</v>
      </c>
      <c r="I691" s="106">
        <f t="shared" si="561"/>
        <v>0</v>
      </c>
      <c r="J691" s="106">
        <v>0</v>
      </c>
      <c r="K691" s="106">
        <f t="shared" si="562"/>
        <v>0</v>
      </c>
      <c r="L691" s="107">
        <f t="shared" si="563"/>
        <v>0</v>
      </c>
      <c r="M691" s="64"/>
    </row>
    <row r="692" spans="1:13" s="10" customFormat="1" ht="78" x14ac:dyDescent="0.3">
      <c r="A692" s="65">
        <f>IF(D692=0,"",1+MAX(A$9:A691))</f>
        <v>409</v>
      </c>
      <c r="B692" s="127"/>
      <c r="C692" s="111" t="s">
        <v>390</v>
      </c>
      <c r="D692" s="9">
        <v>1</v>
      </c>
      <c r="E692" s="9" t="s">
        <v>54</v>
      </c>
      <c r="F692" s="104">
        <v>0</v>
      </c>
      <c r="G692" s="105">
        <f t="shared" si="560"/>
        <v>1</v>
      </c>
      <c r="H692" s="106">
        <v>0</v>
      </c>
      <c r="I692" s="106">
        <f t="shared" si="561"/>
        <v>0</v>
      </c>
      <c r="J692" s="106">
        <v>0</v>
      </c>
      <c r="K692" s="106">
        <f t="shared" si="562"/>
        <v>0</v>
      </c>
      <c r="L692" s="107">
        <f t="shared" si="563"/>
        <v>0</v>
      </c>
      <c r="M692" s="64"/>
    </row>
    <row r="693" spans="1:13" s="10" customFormat="1" ht="78" x14ac:dyDescent="0.3">
      <c r="A693" s="65">
        <f>IF(D693=0,"",1+MAX(A$9:A692))</f>
        <v>410</v>
      </c>
      <c r="B693" s="127"/>
      <c r="C693" s="111" t="s">
        <v>391</v>
      </c>
      <c r="D693" s="9">
        <v>1</v>
      </c>
      <c r="E693" s="9" t="s">
        <v>54</v>
      </c>
      <c r="F693" s="104">
        <v>0</v>
      </c>
      <c r="G693" s="105">
        <f t="shared" si="560"/>
        <v>1</v>
      </c>
      <c r="H693" s="106">
        <v>0</v>
      </c>
      <c r="I693" s="106">
        <f t="shared" si="561"/>
        <v>0</v>
      </c>
      <c r="J693" s="106">
        <v>0</v>
      </c>
      <c r="K693" s="106">
        <f t="shared" si="562"/>
        <v>0</v>
      </c>
      <c r="L693" s="107">
        <f t="shared" si="563"/>
        <v>0</v>
      </c>
      <c r="M693" s="64"/>
    </row>
    <row r="694" spans="1:13" s="10" customFormat="1" ht="78" x14ac:dyDescent="0.3">
      <c r="A694" s="65">
        <f>IF(D694=0,"",1+MAX(A$9:A693))</f>
        <v>411</v>
      </c>
      <c r="B694" s="127"/>
      <c r="C694" s="111" t="s">
        <v>392</v>
      </c>
      <c r="D694" s="9">
        <v>1</v>
      </c>
      <c r="E694" s="9" t="s">
        <v>54</v>
      </c>
      <c r="F694" s="104">
        <v>0</v>
      </c>
      <c r="G694" s="105">
        <f t="shared" si="560"/>
        <v>1</v>
      </c>
      <c r="H694" s="106">
        <v>0</v>
      </c>
      <c r="I694" s="106">
        <f t="shared" si="561"/>
        <v>0</v>
      </c>
      <c r="J694" s="106">
        <v>0</v>
      </c>
      <c r="K694" s="106">
        <f t="shared" si="562"/>
        <v>0</v>
      </c>
      <c r="L694" s="107">
        <f t="shared" si="563"/>
        <v>0</v>
      </c>
      <c r="M694" s="64"/>
    </row>
    <row r="695" spans="1:13" s="10" customFormat="1" ht="78" x14ac:dyDescent="0.3">
      <c r="A695" s="65">
        <f>IF(D695=0,"",1+MAX(A$9:A694))</f>
        <v>412</v>
      </c>
      <c r="B695" s="127"/>
      <c r="C695" s="111" t="s">
        <v>393</v>
      </c>
      <c r="D695" s="9">
        <v>1</v>
      </c>
      <c r="E695" s="9" t="s">
        <v>54</v>
      </c>
      <c r="F695" s="104">
        <v>0</v>
      </c>
      <c r="G695" s="105">
        <f t="shared" si="560"/>
        <v>1</v>
      </c>
      <c r="H695" s="106">
        <v>0</v>
      </c>
      <c r="I695" s="106">
        <f t="shared" si="561"/>
        <v>0</v>
      </c>
      <c r="J695" s="106">
        <v>0</v>
      </c>
      <c r="K695" s="106">
        <f t="shared" si="562"/>
        <v>0</v>
      </c>
      <c r="L695" s="107">
        <f t="shared" si="563"/>
        <v>0</v>
      </c>
      <c r="M695" s="64"/>
    </row>
    <row r="696" spans="1:13" s="10" customFormat="1" ht="15.6" x14ac:dyDescent="0.3">
      <c r="A696" s="65"/>
      <c r="B696" s="127"/>
      <c r="C696" s="111"/>
      <c r="D696" s="9"/>
      <c r="E696" s="9"/>
      <c r="F696" s="59"/>
      <c r="G696" s="60"/>
      <c r="H696" s="57"/>
      <c r="I696" s="57"/>
      <c r="J696" s="57"/>
      <c r="K696" s="57"/>
      <c r="L696" s="58"/>
      <c r="M696" s="64"/>
    </row>
    <row r="697" spans="1:13" s="10" customFormat="1" ht="15.6" x14ac:dyDescent="0.3">
      <c r="A697" s="65"/>
      <c r="B697" s="127"/>
      <c r="C697" s="109" t="s">
        <v>216</v>
      </c>
      <c r="D697" s="9"/>
      <c r="E697" s="9"/>
      <c r="F697" s="59"/>
      <c r="G697" s="60"/>
      <c r="H697" s="57"/>
      <c r="I697" s="57"/>
      <c r="J697" s="57"/>
      <c r="K697" s="57"/>
      <c r="L697" s="58"/>
      <c r="M697" s="64"/>
    </row>
    <row r="698" spans="1:13" s="10" customFormat="1" ht="78" x14ac:dyDescent="0.3">
      <c r="A698" s="65">
        <f>IF(D698=0,"",1+MAX(A$9:A697))</f>
        <v>413</v>
      </c>
      <c r="B698" s="127"/>
      <c r="C698" s="111" t="s">
        <v>394</v>
      </c>
      <c r="D698" s="9">
        <v>1</v>
      </c>
      <c r="E698" s="9" t="s">
        <v>54</v>
      </c>
      <c r="F698" s="104">
        <v>0</v>
      </c>
      <c r="G698" s="105">
        <f t="shared" ref="G698:G738" si="564">(F698*D698)+D698</f>
        <v>1</v>
      </c>
      <c r="H698" s="106">
        <v>0</v>
      </c>
      <c r="I698" s="106">
        <f t="shared" ref="I698:I738" si="565">IF((H698)="","",G698*(H698))</f>
        <v>0</v>
      </c>
      <c r="J698" s="106">
        <v>0</v>
      </c>
      <c r="K698" s="106">
        <f t="shared" ref="K698:K738" si="566">IF((J698)="","",G698*(J698))</f>
        <v>0</v>
      </c>
      <c r="L698" s="107">
        <f t="shared" ref="L698:L738" si="567">IF((H698+J698)="","",G698*(H698+J698))</f>
        <v>0</v>
      </c>
      <c r="M698" s="64"/>
    </row>
    <row r="699" spans="1:13" s="10" customFormat="1" ht="78" x14ac:dyDescent="0.3">
      <c r="A699" s="65">
        <f>IF(D699=0,"",1+MAX(A$9:A698))</f>
        <v>414</v>
      </c>
      <c r="B699" s="127"/>
      <c r="C699" s="111" t="s">
        <v>395</v>
      </c>
      <c r="D699" s="9">
        <v>1</v>
      </c>
      <c r="E699" s="9" t="s">
        <v>54</v>
      </c>
      <c r="F699" s="104">
        <v>0</v>
      </c>
      <c r="G699" s="105">
        <f t="shared" si="564"/>
        <v>1</v>
      </c>
      <c r="H699" s="106">
        <v>0</v>
      </c>
      <c r="I699" s="106">
        <f t="shared" si="565"/>
        <v>0</v>
      </c>
      <c r="J699" s="106">
        <v>0</v>
      </c>
      <c r="K699" s="106">
        <f t="shared" si="566"/>
        <v>0</v>
      </c>
      <c r="L699" s="107">
        <f t="shared" si="567"/>
        <v>0</v>
      </c>
      <c r="M699" s="64"/>
    </row>
    <row r="700" spans="1:13" s="10" customFormat="1" ht="78" x14ac:dyDescent="0.3">
      <c r="A700" s="65">
        <f>IF(D700=0,"",1+MAX(A$9:A699))</f>
        <v>415</v>
      </c>
      <c r="B700" s="127"/>
      <c r="C700" s="111" t="s">
        <v>396</v>
      </c>
      <c r="D700" s="9">
        <v>1</v>
      </c>
      <c r="E700" s="9" t="s">
        <v>54</v>
      </c>
      <c r="F700" s="104">
        <v>0</v>
      </c>
      <c r="G700" s="105">
        <f t="shared" si="564"/>
        <v>1</v>
      </c>
      <c r="H700" s="106">
        <v>0</v>
      </c>
      <c r="I700" s="106">
        <f t="shared" si="565"/>
        <v>0</v>
      </c>
      <c r="J700" s="106">
        <v>0</v>
      </c>
      <c r="K700" s="106">
        <f t="shared" si="566"/>
        <v>0</v>
      </c>
      <c r="L700" s="107">
        <f t="shared" si="567"/>
        <v>0</v>
      </c>
      <c r="M700" s="64"/>
    </row>
    <row r="701" spans="1:13" s="10" customFormat="1" ht="78" x14ac:dyDescent="0.3">
      <c r="A701" s="65">
        <f>IF(D701=0,"",1+MAX(A$9:A700))</f>
        <v>416</v>
      </c>
      <c r="B701" s="127"/>
      <c r="C701" s="111" t="s">
        <v>397</v>
      </c>
      <c r="D701" s="9">
        <v>1</v>
      </c>
      <c r="E701" s="9" t="s">
        <v>54</v>
      </c>
      <c r="F701" s="104">
        <v>0</v>
      </c>
      <c r="G701" s="105">
        <f t="shared" si="564"/>
        <v>1</v>
      </c>
      <c r="H701" s="106">
        <v>0</v>
      </c>
      <c r="I701" s="106">
        <f t="shared" si="565"/>
        <v>0</v>
      </c>
      <c r="J701" s="106">
        <v>0</v>
      </c>
      <c r="K701" s="106">
        <f t="shared" si="566"/>
        <v>0</v>
      </c>
      <c r="L701" s="107">
        <f t="shared" si="567"/>
        <v>0</v>
      </c>
      <c r="M701" s="64"/>
    </row>
    <row r="702" spans="1:13" s="10" customFormat="1" ht="78" x14ac:dyDescent="0.3">
      <c r="A702" s="65">
        <f>IF(D702=0,"",1+MAX(A$9:A701))</f>
        <v>417</v>
      </c>
      <c r="B702" s="127"/>
      <c r="C702" s="111" t="s">
        <v>398</v>
      </c>
      <c r="D702" s="9">
        <v>1</v>
      </c>
      <c r="E702" s="9" t="s">
        <v>54</v>
      </c>
      <c r="F702" s="104">
        <v>0</v>
      </c>
      <c r="G702" s="105">
        <f t="shared" si="564"/>
        <v>1</v>
      </c>
      <c r="H702" s="106">
        <v>0</v>
      </c>
      <c r="I702" s="106">
        <f t="shared" si="565"/>
        <v>0</v>
      </c>
      <c r="J702" s="106">
        <v>0</v>
      </c>
      <c r="K702" s="106">
        <f t="shared" si="566"/>
        <v>0</v>
      </c>
      <c r="L702" s="107">
        <f t="shared" si="567"/>
        <v>0</v>
      </c>
      <c r="M702" s="64"/>
    </row>
    <row r="703" spans="1:13" s="10" customFormat="1" ht="78" x14ac:dyDescent="0.3">
      <c r="A703" s="65">
        <f>IF(D703=0,"",1+MAX(A$9:A702))</f>
        <v>418</v>
      </c>
      <c r="B703" s="127"/>
      <c r="C703" s="111" t="s">
        <v>399</v>
      </c>
      <c r="D703" s="9">
        <v>1</v>
      </c>
      <c r="E703" s="9" t="s">
        <v>54</v>
      </c>
      <c r="F703" s="104">
        <v>0</v>
      </c>
      <c r="G703" s="105">
        <f t="shared" si="564"/>
        <v>1</v>
      </c>
      <c r="H703" s="106">
        <v>0</v>
      </c>
      <c r="I703" s="106">
        <f t="shared" si="565"/>
        <v>0</v>
      </c>
      <c r="J703" s="106">
        <v>0</v>
      </c>
      <c r="K703" s="106">
        <f t="shared" si="566"/>
        <v>0</v>
      </c>
      <c r="L703" s="107">
        <f t="shared" si="567"/>
        <v>0</v>
      </c>
      <c r="M703" s="64"/>
    </row>
    <row r="704" spans="1:13" s="10" customFormat="1" ht="78" x14ac:dyDescent="0.3">
      <c r="A704" s="65">
        <f>IF(D704=0,"",1+MAX(A$9:A703))</f>
        <v>419</v>
      </c>
      <c r="B704" s="127"/>
      <c r="C704" s="111" t="s">
        <v>400</v>
      </c>
      <c r="D704" s="9">
        <v>1</v>
      </c>
      <c r="E704" s="9" t="s">
        <v>54</v>
      </c>
      <c r="F704" s="104">
        <v>0</v>
      </c>
      <c r="G704" s="105">
        <f t="shared" si="564"/>
        <v>1</v>
      </c>
      <c r="H704" s="106">
        <v>0</v>
      </c>
      <c r="I704" s="106">
        <f t="shared" si="565"/>
        <v>0</v>
      </c>
      <c r="J704" s="106">
        <v>0</v>
      </c>
      <c r="K704" s="106">
        <f t="shared" si="566"/>
        <v>0</v>
      </c>
      <c r="L704" s="107">
        <f t="shared" si="567"/>
        <v>0</v>
      </c>
      <c r="M704" s="64"/>
    </row>
    <row r="705" spans="1:13" s="10" customFormat="1" ht="78" x14ac:dyDescent="0.3">
      <c r="A705" s="65">
        <f>IF(D705=0,"",1+MAX(A$9:A704))</f>
        <v>420</v>
      </c>
      <c r="B705" s="127"/>
      <c r="C705" s="111" t="s">
        <v>401</v>
      </c>
      <c r="D705" s="9">
        <v>1</v>
      </c>
      <c r="E705" s="9" t="s">
        <v>54</v>
      </c>
      <c r="F705" s="104">
        <v>0</v>
      </c>
      <c r="G705" s="105">
        <f t="shared" si="564"/>
        <v>1</v>
      </c>
      <c r="H705" s="106">
        <v>0</v>
      </c>
      <c r="I705" s="106">
        <f t="shared" si="565"/>
        <v>0</v>
      </c>
      <c r="J705" s="106">
        <v>0</v>
      </c>
      <c r="K705" s="106">
        <f t="shared" si="566"/>
        <v>0</v>
      </c>
      <c r="L705" s="107">
        <f t="shared" si="567"/>
        <v>0</v>
      </c>
      <c r="M705" s="64"/>
    </row>
    <row r="706" spans="1:13" s="10" customFormat="1" ht="78" x14ac:dyDescent="0.3">
      <c r="A706" s="65">
        <f>IF(D706=0,"",1+MAX(A$9:A705))</f>
        <v>421</v>
      </c>
      <c r="B706" s="127"/>
      <c r="C706" s="111" t="s">
        <v>402</v>
      </c>
      <c r="D706" s="9">
        <v>1</v>
      </c>
      <c r="E706" s="9" t="s">
        <v>54</v>
      </c>
      <c r="F706" s="104">
        <v>0</v>
      </c>
      <c r="G706" s="105">
        <f t="shared" si="564"/>
        <v>1</v>
      </c>
      <c r="H706" s="106">
        <v>0</v>
      </c>
      <c r="I706" s="106">
        <f t="shared" si="565"/>
        <v>0</v>
      </c>
      <c r="J706" s="106">
        <v>0</v>
      </c>
      <c r="K706" s="106">
        <f t="shared" si="566"/>
        <v>0</v>
      </c>
      <c r="L706" s="107">
        <f t="shared" si="567"/>
        <v>0</v>
      </c>
      <c r="M706" s="64"/>
    </row>
    <row r="707" spans="1:13" s="10" customFormat="1" ht="78" x14ac:dyDescent="0.3">
      <c r="A707" s="65">
        <f>IF(D707=0,"",1+MAX(A$9:A706))</f>
        <v>422</v>
      </c>
      <c r="B707" s="127"/>
      <c r="C707" s="111" t="s">
        <v>403</v>
      </c>
      <c r="D707" s="9">
        <v>1</v>
      </c>
      <c r="E707" s="9" t="s">
        <v>54</v>
      </c>
      <c r="F707" s="104">
        <v>0</v>
      </c>
      <c r="G707" s="105">
        <f t="shared" si="564"/>
        <v>1</v>
      </c>
      <c r="H707" s="106">
        <v>0</v>
      </c>
      <c r="I707" s="106">
        <f t="shared" si="565"/>
        <v>0</v>
      </c>
      <c r="J707" s="106">
        <v>0</v>
      </c>
      <c r="K707" s="106">
        <f t="shared" si="566"/>
        <v>0</v>
      </c>
      <c r="L707" s="107">
        <f t="shared" si="567"/>
        <v>0</v>
      </c>
      <c r="M707" s="64"/>
    </row>
    <row r="708" spans="1:13" s="10" customFormat="1" ht="78" x14ac:dyDescent="0.3">
      <c r="A708" s="65">
        <f>IF(D708=0,"",1+MAX(A$9:A707))</f>
        <v>423</v>
      </c>
      <c r="B708" s="127"/>
      <c r="C708" s="111" t="s">
        <v>404</v>
      </c>
      <c r="D708" s="9">
        <v>1</v>
      </c>
      <c r="E708" s="9" t="s">
        <v>54</v>
      </c>
      <c r="F708" s="104">
        <v>0</v>
      </c>
      <c r="G708" s="105">
        <f t="shared" si="564"/>
        <v>1</v>
      </c>
      <c r="H708" s="106">
        <v>0</v>
      </c>
      <c r="I708" s="106">
        <f t="shared" si="565"/>
        <v>0</v>
      </c>
      <c r="J708" s="106">
        <v>0</v>
      </c>
      <c r="K708" s="106">
        <f t="shared" si="566"/>
        <v>0</v>
      </c>
      <c r="L708" s="107">
        <f t="shared" si="567"/>
        <v>0</v>
      </c>
      <c r="M708" s="64"/>
    </row>
    <row r="709" spans="1:13" s="10" customFormat="1" ht="78" x14ac:dyDescent="0.3">
      <c r="A709" s="65">
        <f>IF(D709=0,"",1+MAX(A$9:A708))</f>
        <v>424</v>
      </c>
      <c r="B709" s="127"/>
      <c r="C709" s="111" t="s">
        <v>405</v>
      </c>
      <c r="D709" s="9">
        <v>1</v>
      </c>
      <c r="E709" s="9" t="s">
        <v>54</v>
      </c>
      <c r="F709" s="104">
        <v>0</v>
      </c>
      <c r="G709" s="105">
        <f t="shared" si="564"/>
        <v>1</v>
      </c>
      <c r="H709" s="106">
        <v>0</v>
      </c>
      <c r="I709" s="106">
        <f t="shared" si="565"/>
        <v>0</v>
      </c>
      <c r="J709" s="106">
        <v>0</v>
      </c>
      <c r="K709" s="106">
        <f t="shared" si="566"/>
        <v>0</v>
      </c>
      <c r="L709" s="107">
        <f t="shared" si="567"/>
        <v>0</v>
      </c>
      <c r="M709" s="64"/>
    </row>
    <row r="710" spans="1:13" s="10" customFormat="1" ht="78" x14ac:dyDescent="0.3">
      <c r="A710" s="65">
        <f>IF(D710=0,"",1+MAX(A$9:A709))</f>
        <v>425</v>
      </c>
      <c r="B710" s="127"/>
      <c r="C710" s="111" t="s">
        <v>406</v>
      </c>
      <c r="D710" s="9">
        <v>1</v>
      </c>
      <c r="E710" s="9" t="s">
        <v>54</v>
      </c>
      <c r="F710" s="104">
        <v>0</v>
      </c>
      <c r="G710" s="105">
        <f t="shared" si="564"/>
        <v>1</v>
      </c>
      <c r="H710" s="106">
        <v>0</v>
      </c>
      <c r="I710" s="106">
        <f t="shared" si="565"/>
        <v>0</v>
      </c>
      <c r="J710" s="106">
        <v>0</v>
      </c>
      <c r="K710" s="106">
        <f t="shared" si="566"/>
        <v>0</v>
      </c>
      <c r="L710" s="107">
        <f t="shared" si="567"/>
        <v>0</v>
      </c>
      <c r="M710" s="64"/>
    </row>
    <row r="711" spans="1:13" s="10" customFormat="1" ht="78" x14ac:dyDescent="0.3">
      <c r="A711" s="65">
        <f>IF(D711=0,"",1+MAX(A$9:A710))</f>
        <v>426</v>
      </c>
      <c r="B711" s="127"/>
      <c r="C711" s="111" t="s">
        <v>407</v>
      </c>
      <c r="D711" s="9">
        <v>1</v>
      </c>
      <c r="E711" s="9" t="s">
        <v>54</v>
      </c>
      <c r="F711" s="104">
        <v>0</v>
      </c>
      <c r="G711" s="105">
        <f t="shared" si="564"/>
        <v>1</v>
      </c>
      <c r="H711" s="106">
        <v>0</v>
      </c>
      <c r="I711" s="106">
        <f t="shared" si="565"/>
        <v>0</v>
      </c>
      <c r="J711" s="106">
        <v>0</v>
      </c>
      <c r="K711" s="106">
        <f t="shared" si="566"/>
        <v>0</v>
      </c>
      <c r="L711" s="107">
        <f t="shared" si="567"/>
        <v>0</v>
      </c>
      <c r="M711" s="64"/>
    </row>
    <row r="712" spans="1:13" s="10" customFormat="1" ht="78" x14ac:dyDescent="0.3">
      <c r="A712" s="65">
        <f>IF(D712=0,"",1+MAX(A$9:A711))</f>
        <v>427</v>
      </c>
      <c r="B712" s="127"/>
      <c r="C712" s="111" t="s">
        <v>408</v>
      </c>
      <c r="D712" s="9">
        <v>1</v>
      </c>
      <c r="E712" s="9" t="s">
        <v>54</v>
      </c>
      <c r="F712" s="104">
        <v>0</v>
      </c>
      <c r="G712" s="105">
        <f t="shared" si="564"/>
        <v>1</v>
      </c>
      <c r="H712" s="106">
        <v>0</v>
      </c>
      <c r="I712" s="106">
        <f t="shared" si="565"/>
        <v>0</v>
      </c>
      <c r="J712" s="106">
        <v>0</v>
      </c>
      <c r="K712" s="106">
        <f t="shared" si="566"/>
        <v>0</v>
      </c>
      <c r="L712" s="107">
        <f t="shared" si="567"/>
        <v>0</v>
      </c>
      <c r="M712" s="64"/>
    </row>
    <row r="713" spans="1:13" s="10" customFormat="1" ht="78" x14ac:dyDescent="0.3">
      <c r="A713" s="65">
        <f>IF(D713=0,"",1+MAX(A$9:A712))</f>
        <v>428</v>
      </c>
      <c r="B713" s="127"/>
      <c r="C713" s="111" t="s">
        <v>409</v>
      </c>
      <c r="D713" s="9">
        <v>1</v>
      </c>
      <c r="E713" s="9" t="s">
        <v>54</v>
      </c>
      <c r="F713" s="104">
        <v>0</v>
      </c>
      <c r="G713" s="105">
        <f t="shared" si="564"/>
        <v>1</v>
      </c>
      <c r="H713" s="106">
        <v>0</v>
      </c>
      <c r="I713" s="106">
        <f t="shared" si="565"/>
        <v>0</v>
      </c>
      <c r="J713" s="106">
        <v>0</v>
      </c>
      <c r="K713" s="106">
        <f t="shared" si="566"/>
        <v>0</v>
      </c>
      <c r="L713" s="107">
        <f t="shared" si="567"/>
        <v>0</v>
      </c>
      <c r="M713" s="64"/>
    </row>
    <row r="714" spans="1:13" s="10" customFormat="1" ht="78" x14ac:dyDescent="0.3">
      <c r="A714" s="65">
        <f>IF(D714=0,"",1+MAX(A$9:A713))</f>
        <v>429</v>
      </c>
      <c r="B714" s="127"/>
      <c r="C714" s="111" t="s">
        <v>410</v>
      </c>
      <c r="D714" s="9">
        <v>1</v>
      </c>
      <c r="E714" s="9" t="s">
        <v>54</v>
      </c>
      <c r="F714" s="104">
        <v>0</v>
      </c>
      <c r="G714" s="105">
        <f t="shared" si="564"/>
        <v>1</v>
      </c>
      <c r="H714" s="106">
        <v>0</v>
      </c>
      <c r="I714" s="106">
        <f t="shared" si="565"/>
        <v>0</v>
      </c>
      <c r="J714" s="106">
        <v>0</v>
      </c>
      <c r="K714" s="106">
        <f t="shared" si="566"/>
        <v>0</v>
      </c>
      <c r="L714" s="107">
        <f t="shared" si="567"/>
        <v>0</v>
      </c>
      <c r="M714" s="64"/>
    </row>
    <row r="715" spans="1:13" s="10" customFormat="1" ht="78" x14ac:dyDescent="0.3">
      <c r="A715" s="65">
        <f>IF(D715=0,"",1+MAX(A$9:A714))</f>
        <v>430</v>
      </c>
      <c r="B715" s="127"/>
      <c r="C715" s="111" t="s">
        <v>411</v>
      </c>
      <c r="D715" s="9">
        <v>1</v>
      </c>
      <c r="E715" s="9" t="s">
        <v>54</v>
      </c>
      <c r="F715" s="104">
        <v>0</v>
      </c>
      <c r="G715" s="105">
        <f t="shared" si="564"/>
        <v>1</v>
      </c>
      <c r="H715" s="106">
        <v>0</v>
      </c>
      <c r="I715" s="106">
        <f t="shared" si="565"/>
        <v>0</v>
      </c>
      <c r="J715" s="106">
        <v>0</v>
      </c>
      <c r="K715" s="106">
        <f t="shared" si="566"/>
        <v>0</v>
      </c>
      <c r="L715" s="107">
        <f t="shared" si="567"/>
        <v>0</v>
      </c>
      <c r="M715" s="64"/>
    </row>
    <row r="716" spans="1:13" s="10" customFormat="1" ht="78" x14ac:dyDescent="0.3">
      <c r="A716" s="65">
        <f>IF(D716=0,"",1+MAX(A$9:A715))</f>
        <v>431</v>
      </c>
      <c r="B716" s="127"/>
      <c r="C716" s="111" t="s">
        <v>412</v>
      </c>
      <c r="D716" s="9">
        <v>1</v>
      </c>
      <c r="E716" s="9" t="s">
        <v>54</v>
      </c>
      <c r="F716" s="104">
        <v>0</v>
      </c>
      <c r="G716" s="105">
        <f t="shared" si="564"/>
        <v>1</v>
      </c>
      <c r="H716" s="106">
        <v>0</v>
      </c>
      <c r="I716" s="106">
        <f t="shared" si="565"/>
        <v>0</v>
      </c>
      <c r="J716" s="106">
        <v>0</v>
      </c>
      <c r="K716" s="106">
        <f t="shared" si="566"/>
        <v>0</v>
      </c>
      <c r="L716" s="107">
        <f t="shared" si="567"/>
        <v>0</v>
      </c>
      <c r="M716" s="64"/>
    </row>
    <row r="717" spans="1:13" s="10" customFormat="1" ht="78" x14ac:dyDescent="0.3">
      <c r="A717" s="65">
        <f>IF(D717=0,"",1+MAX(A$9:A716))</f>
        <v>432</v>
      </c>
      <c r="B717" s="127"/>
      <c r="C717" s="111" t="s">
        <v>413</v>
      </c>
      <c r="D717" s="9">
        <v>1</v>
      </c>
      <c r="E717" s="9" t="s">
        <v>54</v>
      </c>
      <c r="F717" s="104">
        <v>0</v>
      </c>
      <c r="G717" s="105">
        <f t="shared" si="564"/>
        <v>1</v>
      </c>
      <c r="H717" s="106">
        <v>0</v>
      </c>
      <c r="I717" s="106">
        <f t="shared" si="565"/>
        <v>0</v>
      </c>
      <c r="J717" s="106">
        <v>0</v>
      </c>
      <c r="K717" s="106">
        <f t="shared" si="566"/>
        <v>0</v>
      </c>
      <c r="L717" s="107">
        <f t="shared" si="567"/>
        <v>0</v>
      </c>
      <c r="M717" s="64"/>
    </row>
    <row r="718" spans="1:13" s="10" customFormat="1" ht="78" x14ac:dyDescent="0.3">
      <c r="A718" s="65">
        <f>IF(D718=0,"",1+MAX(A$9:A717))</f>
        <v>433</v>
      </c>
      <c r="B718" s="127"/>
      <c r="C718" s="111" t="s">
        <v>414</v>
      </c>
      <c r="D718" s="9">
        <v>1</v>
      </c>
      <c r="E718" s="9" t="s">
        <v>54</v>
      </c>
      <c r="F718" s="104">
        <v>0</v>
      </c>
      <c r="G718" s="105">
        <f t="shared" si="564"/>
        <v>1</v>
      </c>
      <c r="H718" s="106">
        <v>0</v>
      </c>
      <c r="I718" s="106">
        <f t="shared" si="565"/>
        <v>0</v>
      </c>
      <c r="J718" s="106">
        <v>0</v>
      </c>
      <c r="K718" s="106">
        <f t="shared" si="566"/>
        <v>0</v>
      </c>
      <c r="L718" s="107">
        <f t="shared" si="567"/>
        <v>0</v>
      </c>
      <c r="M718" s="64"/>
    </row>
    <row r="719" spans="1:13" s="10" customFormat="1" ht="78" x14ac:dyDescent="0.3">
      <c r="A719" s="65">
        <f>IF(D719=0,"",1+MAX(A$9:A718))</f>
        <v>434</v>
      </c>
      <c r="B719" s="127"/>
      <c r="C719" s="111" t="s">
        <v>415</v>
      </c>
      <c r="D719" s="9">
        <v>1</v>
      </c>
      <c r="E719" s="9" t="s">
        <v>54</v>
      </c>
      <c r="F719" s="104">
        <v>0</v>
      </c>
      <c r="G719" s="105">
        <f t="shared" si="564"/>
        <v>1</v>
      </c>
      <c r="H719" s="106">
        <v>0</v>
      </c>
      <c r="I719" s="106">
        <f t="shared" si="565"/>
        <v>0</v>
      </c>
      <c r="J719" s="106">
        <v>0</v>
      </c>
      <c r="K719" s="106">
        <f t="shared" si="566"/>
        <v>0</v>
      </c>
      <c r="L719" s="107">
        <f t="shared" si="567"/>
        <v>0</v>
      </c>
      <c r="M719" s="64"/>
    </row>
    <row r="720" spans="1:13" s="10" customFormat="1" ht="78" x14ac:dyDescent="0.3">
      <c r="A720" s="65">
        <f>IF(D720=0,"",1+MAX(A$9:A719))</f>
        <v>435</v>
      </c>
      <c r="B720" s="127"/>
      <c r="C720" s="111" t="s">
        <v>416</v>
      </c>
      <c r="D720" s="9">
        <v>1</v>
      </c>
      <c r="E720" s="9" t="s">
        <v>54</v>
      </c>
      <c r="F720" s="104">
        <v>0</v>
      </c>
      <c r="G720" s="105">
        <f t="shared" si="564"/>
        <v>1</v>
      </c>
      <c r="H720" s="106">
        <v>0</v>
      </c>
      <c r="I720" s="106">
        <f t="shared" si="565"/>
        <v>0</v>
      </c>
      <c r="J720" s="106">
        <v>0</v>
      </c>
      <c r="K720" s="106">
        <f t="shared" si="566"/>
        <v>0</v>
      </c>
      <c r="L720" s="107">
        <f t="shared" si="567"/>
        <v>0</v>
      </c>
      <c r="M720" s="64"/>
    </row>
    <row r="721" spans="1:13" s="10" customFormat="1" ht="78" x14ac:dyDescent="0.3">
      <c r="A721" s="65">
        <f>IF(D721=0,"",1+MAX(A$9:A720))</f>
        <v>436</v>
      </c>
      <c r="B721" s="127"/>
      <c r="C721" s="111" t="s">
        <v>417</v>
      </c>
      <c r="D721" s="9">
        <v>1</v>
      </c>
      <c r="E721" s="9" t="s">
        <v>54</v>
      </c>
      <c r="F721" s="104">
        <v>0</v>
      </c>
      <c r="G721" s="105">
        <f t="shared" si="564"/>
        <v>1</v>
      </c>
      <c r="H721" s="106">
        <v>0</v>
      </c>
      <c r="I721" s="106">
        <f t="shared" si="565"/>
        <v>0</v>
      </c>
      <c r="J721" s="106">
        <v>0</v>
      </c>
      <c r="K721" s="106">
        <f t="shared" si="566"/>
        <v>0</v>
      </c>
      <c r="L721" s="107">
        <f t="shared" si="567"/>
        <v>0</v>
      </c>
      <c r="M721" s="64"/>
    </row>
    <row r="722" spans="1:13" s="10" customFormat="1" ht="78" x14ac:dyDescent="0.3">
      <c r="A722" s="65">
        <f>IF(D722=0,"",1+MAX(A$9:A721))</f>
        <v>437</v>
      </c>
      <c r="B722" s="127"/>
      <c r="C722" s="111" t="s">
        <v>418</v>
      </c>
      <c r="D722" s="9">
        <v>1</v>
      </c>
      <c r="E722" s="9" t="s">
        <v>54</v>
      </c>
      <c r="F722" s="104">
        <v>0</v>
      </c>
      <c r="G722" s="105">
        <f t="shared" si="564"/>
        <v>1</v>
      </c>
      <c r="H722" s="106">
        <v>0</v>
      </c>
      <c r="I722" s="106">
        <f t="shared" si="565"/>
        <v>0</v>
      </c>
      <c r="J722" s="106">
        <v>0</v>
      </c>
      <c r="K722" s="106">
        <f t="shared" si="566"/>
        <v>0</v>
      </c>
      <c r="L722" s="107">
        <f t="shared" si="567"/>
        <v>0</v>
      </c>
      <c r="M722" s="64"/>
    </row>
    <row r="723" spans="1:13" s="10" customFormat="1" ht="78" x14ac:dyDescent="0.3">
      <c r="A723" s="65">
        <f>IF(D723=0,"",1+MAX(A$9:A722))</f>
        <v>438</v>
      </c>
      <c r="B723" s="127"/>
      <c r="C723" s="111" t="s">
        <v>419</v>
      </c>
      <c r="D723" s="9">
        <v>1</v>
      </c>
      <c r="E723" s="9" t="s">
        <v>54</v>
      </c>
      <c r="F723" s="104">
        <v>0</v>
      </c>
      <c r="G723" s="105">
        <f t="shared" si="564"/>
        <v>1</v>
      </c>
      <c r="H723" s="106">
        <v>0</v>
      </c>
      <c r="I723" s="106">
        <f t="shared" si="565"/>
        <v>0</v>
      </c>
      <c r="J723" s="106">
        <v>0</v>
      </c>
      <c r="K723" s="106">
        <f t="shared" si="566"/>
        <v>0</v>
      </c>
      <c r="L723" s="107">
        <f t="shared" si="567"/>
        <v>0</v>
      </c>
      <c r="M723" s="64"/>
    </row>
    <row r="724" spans="1:13" s="10" customFormat="1" ht="78" x14ac:dyDescent="0.3">
      <c r="A724" s="65">
        <f>IF(D724=0,"",1+MAX(A$9:A723))</f>
        <v>439</v>
      </c>
      <c r="B724" s="127"/>
      <c r="C724" s="111" t="s">
        <v>420</v>
      </c>
      <c r="D724" s="9">
        <v>1</v>
      </c>
      <c r="E724" s="9" t="s">
        <v>54</v>
      </c>
      <c r="F724" s="104">
        <v>0</v>
      </c>
      <c r="G724" s="105">
        <f t="shared" si="564"/>
        <v>1</v>
      </c>
      <c r="H724" s="106">
        <v>0</v>
      </c>
      <c r="I724" s="106">
        <f t="shared" si="565"/>
        <v>0</v>
      </c>
      <c r="J724" s="106">
        <v>0</v>
      </c>
      <c r="K724" s="106">
        <f t="shared" si="566"/>
        <v>0</v>
      </c>
      <c r="L724" s="107">
        <f t="shared" si="567"/>
        <v>0</v>
      </c>
      <c r="M724" s="64"/>
    </row>
    <row r="725" spans="1:13" s="10" customFormat="1" ht="78" x14ac:dyDescent="0.3">
      <c r="A725" s="65">
        <f>IF(D725=0,"",1+MAX(A$9:A724))</f>
        <v>440</v>
      </c>
      <c r="B725" s="127"/>
      <c r="C725" s="111" t="s">
        <v>421</v>
      </c>
      <c r="D725" s="9">
        <v>1</v>
      </c>
      <c r="E725" s="9" t="s">
        <v>54</v>
      </c>
      <c r="F725" s="104">
        <v>0</v>
      </c>
      <c r="G725" s="105">
        <f t="shared" si="564"/>
        <v>1</v>
      </c>
      <c r="H725" s="106">
        <v>0</v>
      </c>
      <c r="I725" s="106">
        <f t="shared" si="565"/>
        <v>0</v>
      </c>
      <c r="J725" s="106">
        <v>0</v>
      </c>
      <c r="K725" s="106">
        <f t="shared" si="566"/>
        <v>0</v>
      </c>
      <c r="L725" s="107">
        <f t="shared" si="567"/>
        <v>0</v>
      </c>
      <c r="M725" s="64"/>
    </row>
    <row r="726" spans="1:13" s="10" customFormat="1" ht="78" x14ac:dyDescent="0.3">
      <c r="A726" s="65">
        <f>IF(D726=0,"",1+MAX(A$9:A725))</f>
        <v>441</v>
      </c>
      <c r="B726" s="127"/>
      <c r="C726" s="111" t="s">
        <v>422</v>
      </c>
      <c r="D726" s="9">
        <v>1</v>
      </c>
      <c r="E726" s="9" t="s">
        <v>54</v>
      </c>
      <c r="F726" s="104">
        <v>0</v>
      </c>
      <c r="G726" s="105">
        <f t="shared" si="564"/>
        <v>1</v>
      </c>
      <c r="H726" s="106">
        <v>0</v>
      </c>
      <c r="I726" s="106">
        <f t="shared" si="565"/>
        <v>0</v>
      </c>
      <c r="J726" s="106">
        <v>0</v>
      </c>
      <c r="K726" s="106">
        <f t="shared" si="566"/>
        <v>0</v>
      </c>
      <c r="L726" s="107">
        <f t="shared" si="567"/>
        <v>0</v>
      </c>
      <c r="M726" s="64"/>
    </row>
    <row r="727" spans="1:13" s="10" customFormat="1" ht="78" x14ac:dyDescent="0.3">
      <c r="A727" s="65">
        <f>IF(D727=0,"",1+MAX(A$9:A726))</f>
        <v>442</v>
      </c>
      <c r="B727" s="127"/>
      <c r="C727" s="111" t="s">
        <v>423</v>
      </c>
      <c r="D727" s="9">
        <v>1</v>
      </c>
      <c r="E727" s="9" t="s">
        <v>54</v>
      </c>
      <c r="F727" s="104">
        <v>0</v>
      </c>
      <c r="G727" s="105">
        <f t="shared" si="564"/>
        <v>1</v>
      </c>
      <c r="H727" s="106">
        <v>0</v>
      </c>
      <c r="I727" s="106">
        <f t="shared" si="565"/>
        <v>0</v>
      </c>
      <c r="J727" s="106">
        <v>0</v>
      </c>
      <c r="K727" s="106">
        <f t="shared" si="566"/>
        <v>0</v>
      </c>
      <c r="L727" s="107">
        <f t="shared" si="567"/>
        <v>0</v>
      </c>
      <c r="M727" s="64"/>
    </row>
    <row r="728" spans="1:13" s="10" customFormat="1" ht="78" x14ac:dyDescent="0.3">
      <c r="A728" s="65">
        <f>IF(D728=0,"",1+MAX(A$9:A727))</f>
        <v>443</v>
      </c>
      <c r="B728" s="127"/>
      <c r="C728" s="111" t="s">
        <v>424</v>
      </c>
      <c r="D728" s="9">
        <v>1</v>
      </c>
      <c r="E728" s="9" t="s">
        <v>54</v>
      </c>
      <c r="F728" s="104">
        <v>0</v>
      </c>
      <c r="G728" s="105">
        <f t="shared" si="564"/>
        <v>1</v>
      </c>
      <c r="H728" s="106">
        <v>0</v>
      </c>
      <c r="I728" s="106">
        <f t="shared" si="565"/>
        <v>0</v>
      </c>
      <c r="J728" s="106">
        <v>0</v>
      </c>
      <c r="K728" s="106">
        <f t="shared" si="566"/>
        <v>0</v>
      </c>
      <c r="L728" s="107">
        <f t="shared" si="567"/>
        <v>0</v>
      </c>
      <c r="M728" s="64"/>
    </row>
    <row r="729" spans="1:13" s="10" customFormat="1" ht="78" x14ac:dyDescent="0.3">
      <c r="A729" s="65">
        <f>IF(D729=0,"",1+MAX(A$9:A728))</f>
        <v>444</v>
      </c>
      <c r="B729" s="127"/>
      <c r="C729" s="111" t="s">
        <v>425</v>
      </c>
      <c r="D729" s="9">
        <v>1</v>
      </c>
      <c r="E729" s="9" t="s">
        <v>54</v>
      </c>
      <c r="F729" s="104">
        <v>0</v>
      </c>
      <c r="G729" s="105">
        <f t="shared" si="564"/>
        <v>1</v>
      </c>
      <c r="H729" s="106">
        <v>0</v>
      </c>
      <c r="I729" s="106">
        <f t="shared" si="565"/>
        <v>0</v>
      </c>
      <c r="J729" s="106">
        <v>0</v>
      </c>
      <c r="K729" s="106">
        <f t="shared" si="566"/>
        <v>0</v>
      </c>
      <c r="L729" s="107">
        <f t="shared" si="567"/>
        <v>0</v>
      </c>
      <c r="M729" s="64"/>
    </row>
    <row r="730" spans="1:13" s="10" customFormat="1" ht="78" x14ac:dyDescent="0.3">
      <c r="A730" s="65">
        <f>IF(D730=0,"",1+MAX(A$9:A729))</f>
        <v>445</v>
      </c>
      <c r="B730" s="127"/>
      <c r="C730" s="111" t="s">
        <v>426</v>
      </c>
      <c r="D730" s="9">
        <v>1</v>
      </c>
      <c r="E730" s="9" t="s">
        <v>54</v>
      </c>
      <c r="F730" s="104">
        <v>0</v>
      </c>
      <c r="G730" s="105">
        <f t="shared" si="564"/>
        <v>1</v>
      </c>
      <c r="H730" s="106">
        <v>0</v>
      </c>
      <c r="I730" s="106">
        <f t="shared" si="565"/>
        <v>0</v>
      </c>
      <c r="J730" s="106">
        <v>0</v>
      </c>
      <c r="K730" s="106">
        <f t="shared" si="566"/>
        <v>0</v>
      </c>
      <c r="L730" s="107">
        <f t="shared" si="567"/>
        <v>0</v>
      </c>
      <c r="M730" s="64"/>
    </row>
    <row r="731" spans="1:13" s="10" customFormat="1" ht="78" x14ac:dyDescent="0.3">
      <c r="A731" s="65">
        <f>IF(D731=0,"",1+MAX(A$9:A730))</f>
        <v>446</v>
      </c>
      <c r="B731" s="127"/>
      <c r="C731" s="111" t="s">
        <v>427</v>
      </c>
      <c r="D731" s="9">
        <v>1</v>
      </c>
      <c r="E731" s="9" t="s">
        <v>54</v>
      </c>
      <c r="F731" s="104">
        <v>0</v>
      </c>
      <c r="G731" s="105">
        <f t="shared" si="564"/>
        <v>1</v>
      </c>
      <c r="H731" s="106">
        <v>0</v>
      </c>
      <c r="I731" s="106">
        <f t="shared" si="565"/>
        <v>0</v>
      </c>
      <c r="J731" s="106">
        <v>0</v>
      </c>
      <c r="K731" s="106">
        <f t="shared" si="566"/>
        <v>0</v>
      </c>
      <c r="L731" s="107">
        <f t="shared" si="567"/>
        <v>0</v>
      </c>
      <c r="M731" s="64"/>
    </row>
    <row r="732" spans="1:13" s="10" customFormat="1" ht="78" x14ac:dyDescent="0.3">
      <c r="A732" s="65">
        <f>IF(D732=0,"",1+MAX(A$9:A731))</f>
        <v>447</v>
      </c>
      <c r="B732" s="127"/>
      <c r="C732" s="111" t="s">
        <v>428</v>
      </c>
      <c r="D732" s="9">
        <v>1</v>
      </c>
      <c r="E732" s="9" t="s">
        <v>54</v>
      </c>
      <c r="F732" s="104">
        <v>0</v>
      </c>
      <c r="G732" s="105">
        <f t="shared" si="564"/>
        <v>1</v>
      </c>
      <c r="H732" s="106">
        <v>0</v>
      </c>
      <c r="I732" s="106">
        <f t="shared" si="565"/>
        <v>0</v>
      </c>
      <c r="J732" s="106">
        <v>0</v>
      </c>
      <c r="K732" s="106">
        <f t="shared" si="566"/>
        <v>0</v>
      </c>
      <c r="L732" s="107">
        <f t="shared" si="567"/>
        <v>0</v>
      </c>
      <c r="M732" s="64"/>
    </row>
    <row r="733" spans="1:13" s="10" customFormat="1" ht="78" x14ac:dyDescent="0.3">
      <c r="A733" s="65">
        <f>IF(D733=0,"",1+MAX(A$9:A732))</f>
        <v>448</v>
      </c>
      <c r="B733" s="127"/>
      <c r="C733" s="111" t="s">
        <v>429</v>
      </c>
      <c r="D733" s="9">
        <v>1</v>
      </c>
      <c r="E733" s="9" t="s">
        <v>54</v>
      </c>
      <c r="F733" s="104">
        <v>0</v>
      </c>
      <c r="G733" s="105">
        <f t="shared" si="564"/>
        <v>1</v>
      </c>
      <c r="H733" s="106">
        <v>0</v>
      </c>
      <c r="I733" s="106">
        <f t="shared" si="565"/>
        <v>0</v>
      </c>
      <c r="J733" s="106">
        <v>0</v>
      </c>
      <c r="K733" s="106">
        <f t="shared" si="566"/>
        <v>0</v>
      </c>
      <c r="L733" s="107">
        <f t="shared" si="567"/>
        <v>0</v>
      </c>
      <c r="M733" s="64"/>
    </row>
    <row r="734" spans="1:13" s="10" customFormat="1" ht="78" x14ac:dyDescent="0.3">
      <c r="A734" s="65">
        <f>IF(D734=0,"",1+MAX(A$9:A733))</f>
        <v>449</v>
      </c>
      <c r="B734" s="127"/>
      <c r="C734" s="111" t="s">
        <v>430</v>
      </c>
      <c r="D734" s="9">
        <v>1</v>
      </c>
      <c r="E734" s="9" t="s">
        <v>54</v>
      </c>
      <c r="F734" s="104">
        <v>0</v>
      </c>
      <c r="G734" s="105">
        <f t="shared" si="564"/>
        <v>1</v>
      </c>
      <c r="H734" s="106">
        <v>0</v>
      </c>
      <c r="I734" s="106">
        <f t="shared" si="565"/>
        <v>0</v>
      </c>
      <c r="J734" s="106">
        <v>0</v>
      </c>
      <c r="K734" s="106">
        <f t="shared" si="566"/>
        <v>0</v>
      </c>
      <c r="L734" s="107">
        <f t="shared" si="567"/>
        <v>0</v>
      </c>
      <c r="M734" s="64"/>
    </row>
    <row r="735" spans="1:13" s="10" customFormat="1" ht="78" x14ac:dyDescent="0.3">
      <c r="A735" s="65">
        <f>IF(D735=0,"",1+MAX(A$9:A734))</f>
        <v>450</v>
      </c>
      <c r="B735" s="127"/>
      <c r="C735" s="111" t="s">
        <v>431</v>
      </c>
      <c r="D735" s="9">
        <v>1</v>
      </c>
      <c r="E735" s="9" t="s">
        <v>54</v>
      </c>
      <c r="F735" s="104">
        <v>0</v>
      </c>
      <c r="G735" s="105">
        <f t="shared" si="564"/>
        <v>1</v>
      </c>
      <c r="H735" s="106">
        <v>0</v>
      </c>
      <c r="I735" s="106">
        <f t="shared" si="565"/>
        <v>0</v>
      </c>
      <c r="J735" s="106">
        <v>0</v>
      </c>
      <c r="K735" s="106">
        <f t="shared" si="566"/>
        <v>0</v>
      </c>
      <c r="L735" s="107">
        <f t="shared" si="567"/>
        <v>0</v>
      </c>
      <c r="M735" s="64"/>
    </row>
    <row r="736" spans="1:13" s="10" customFormat="1" ht="78" x14ac:dyDescent="0.3">
      <c r="A736" s="65">
        <f>IF(D736=0,"",1+MAX(A$9:A735))</f>
        <v>451</v>
      </c>
      <c r="B736" s="127"/>
      <c r="C736" s="111" t="s">
        <v>432</v>
      </c>
      <c r="D736" s="9">
        <v>1</v>
      </c>
      <c r="E736" s="9" t="s">
        <v>54</v>
      </c>
      <c r="F736" s="104">
        <v>0</v>
      </c>
      <c r="G736" s="105">
        <f t="shared" si="564"/>
        <v>1</v>
      </c>
      <c r="H736" s="106">
        <v>0</v>
      </c>
      <c r="I736" s="106">
        <f t="shared" si="565"/>
        <v>0</v>
      </c>
      <c r="J736" s="106">
        <v>0</v>
      </c>
      <c r="K736" s="106">
        <f t="shared" si="566"/>
        <v>0</v>
      </c>
      <c r="L736" s="107">
        <f t="shared" si="567"/>
        <v>0</v>
      </c>
      <c r="M736" s="64"/>
    </row>
    <row r="737" spans="1:13" s="10" customFormat="1" ht="78" x14ac:dyDescent="0.3">
      <c r="A737" s="65">
        <f>IF(D737=0,"",1+MAX(A$9:A736))</f>
        <v>452</v>
      </c>
      <c r="B737" s="127"/>
      <c r="C737" s="111" t="s">
        <v>433</v>
      </c>
      <c r="D737" s="9">
        <v>1</v>
      </c>
      <c r="E737" s="9" t="s">
        <v>54</v>
      </c>
      <c r="F737" s="104">
        <v>0</v>
      </c>
      <c r="G737" s="105">
        <f t="shared" si="564"/>
        <v>1</v>
      </c>
      <c r="H737" s="106">
        <v>0</v>
      </c>
      <c r="I737" s="106">
        <f t="shared" si="565"/>
        <v>0</v>
      </c>
      <c r="J737" s="106">
        <v>0</v>
      </c>
      <c r="K737" s="106">
        <f t="shared" si="566"/>
        <v>0</v>
      </c>
      <c r="L737" s="107">
        <f t="shared" si="567"/>
        <v>0</v>
      </c>
      <c r="M737" s="64"/>
    </row>
    <row r="738" spans="1:13" s="10" customFormat="1" ht="78" x14ac:dyDescent="0.3">
      <c r="A738" s="65">
        <f>IF(D738=0,"",1+MAX(A$9:A737))</f>
        <v>453</v>
      </c>
      <c r="B738" s="127"/>
      <c r="C738" s="111" t="s">
        <v>434</v>
      </c>
      <c r="D738" s="9">
        <v>1</v>
      </c>
      <c r="E738" s="9" t="s">
        <v>54</v>
      </c>
      <c r="F738" s="104">
        <v>0</v>
      </c>
      <c r="G738" s="105">
        <f t="shared" si="564"/>
        <v>1</v>
      </c>
      <c r="H738" s="106">
        <v>0</v>
      </c>
      <c r="I738" s="106">
        <f t="shared" si="565"/>
        <v>0</v>
      </c>
      <c r="J738" s="106">
        <v>0</v>
      </c>
      <c r="K738" s="106">
        <f t="shared" si="566"/>
        <v>0</v>
      </c>
      <c r="L738" s="107">
        <f t="shared" si="567"/>
        <v>0</v>
      </c>
      <c r="M738" s="64"/>
    </row>
    <row r="739" spans="1:13" s="10" customFormat="1" ht="15.6" x14ac:dyDescent="0.3">
      <c r="A739" s="65"/>
      <c r="B739" s="127"/>
      <c r="C739" s="111"/>
      <c r="D739" s="9"/>
      <c r="E739" s="9"/>
      <c r="F739" s="59"/>
      <c r="G739" s="60"/>
      <c r="H739" s="57"/>
      <c r="I739" s="57"/>
      <c r="J739" s="57"/>
      <c r="K739" s="57"/>
      <c r="L739" s="58"/>
      <c r="M739" s="64"/>
    </row>
    <row r="740" spans="1:13" s="10" customFormat="1" ht="15.6" x14ac:dyDescent="0.3">
      <c r="A740" s="65"/>
      <c r="B740" s="127"/>
      <c r="C740" s="110" t="s">
        <v>435</v>
      </c>
      <c r="D740" s="9"/>
      <c r="E740" s="9"/>
      <c r="F740" s="59"/>
      <c r="G740" s="60"/>
      <c r="H740" s="57"/>
      <c r="I740" s="57"/>
      <c r="J740" s="57"/>
      <c r="K740" s="57"/>
      <c r="L740" s="58"/>
      <c r="M740" s="64"/>
    </row>
    <row r="741" spans="1:13" s="10" customFormat="1" ht="31.2" x14ac:dyDescent="0.3">
      <c r="A741" s="65">
        <f>IF(D741=0,"",1+MAX(A$9:A740))</f>
        <v>454</v>
      </c>
      <c r="B741" s="127"/>
      <c r="C741" s="111" t="s">
        <v>436</v>
      </c>
      <c r="D741" s="9">
        <v>36</v>
      </c>
      <c r="E741" s="9" t="s">
        <v>54</v>
      </c>
      <c r="F741" s="104">
        <v>0</v>
      </c>
      <c r="G741" s="105">
        <f t="shared" ref="G741:G742" si="568">(F741*D741)+D741</f>
        <v>36</v>
      </c>
      <c r="H741" s="106">
        <v>0</v>
      </c>
      <c r="I741" s="106">
        <f t="shared" ref="I741:I742" si="569">IF((H741)="","",G741*(H741))</f>
        <v>0</v>
      </c>
      <c r="J741" s="106">
        <v>0</v>
      </c>
      <c r="K741" s="106">
        <f t="shared" ref="K741:K742" si="570">IF((J741)="","",G741*(J741))</f>
        <v>0</v>
      </c>
      <c r="L741" s="107">
        <f t="shared" ref="L741:L742" si="571">IF((H741+J741)="","",G741*(H741+J741))</f>
        <v>0</v>
      </c>
      <c r="M741" s="64"/>
    </row>
    <row r="742" spans="1:13" s="10" customFormat="1" ht="31.2" x14ac:dyDescent="0.3">
      <c r="A742" s="65">
        <f>IF(D742=0,"",1+MAX(A$9:A741))</f>
        <v>455</v>
      </c>
      <c r="B742" s="127"/>
      <c r="C742" s="111" t="s">
        <v>437</v>
      </c>
      <c r="D742" s="9">
        <v>62</v>
      </c>
      <c r="E742" s="9" t="s">
        <v>54</v>
      </c>
      <c r="F742" s="104">
        <v>0</v>
      </c>
      <c r="G742" s="105">
        <f t="shared" si="568"/>
        <v>62</v>
      </c>
      <c r="H742" s="106">
        <v>0</v>
      </c>
      <c r="I742" s="106">
        <f t="shared" si="569"/>
        <v>0</v>
      </c>
      <c r="J742" s="106">
        <v>0</v>
      </c>
      <c r="K742" s="106">
        <f t="shared" si="570"/>
        <v>0</v>
      </c>
      <c r="L742" s="107">
        <f t="shared" si="571"/>
        <v>0</v>
      </c>
      <c r="M742" s="64"/>
    </row>
    <row r="743" spans="1:13" s="10" customFormat="1" ht="15.6" x14ac:dyDescent="0.3">
      <c r="A743" s="65" t="str">
        <f>IF(D743=0,"",1+MAX(A$9:A742))</f>
        <v/>
      </c>
      <c r="B743" s="128"/>
      <c r="C743" s="38" t="s">
        <v>17</v>
      </c>
      <c r="D743" s="6"/>
      <c r="E743" s="6"/>
      <c r="F743" s="6"/>
      <c r="G743" s="6"/>
      <c r="H743" s="6"/>
      <c r="I743" s="6"/>
      <c r="J743" s="8" t="str">
        <f>IF(D743=0,"",0)</f>
        <v/>
      </c>
      <c r="K743" s="8"/>
      <c r="L743" s="8" t="str">
        <f>IF(J743="","",D743*J743)</f>
        <v/>
      </c>
      <c r="M743" s="66">
        <f>(SUM(L611:L743))</f>
        <v>0</v>
      </c>
    </row>
    <row r="744" spans="1:13" s="10" customFormat="1" ht="15.6" x14ac:dyDescent="0.3">
      <c r="A744" s="71"/>
      <c r="H744" s="78" t="s">
        <v>49</v>
      </c>
      <c r="I744" s="79">
        <f>SUM(I27:I743)</f>
        <v>0</v>
      </c>
      <c r="J744" s="81" t="s">
        <v>50</v>
      </c>
      <c r="K744" s="80">
        <f>SUM(K29:K743)</f>
        <v>0</v>
      </c>
      <c r="M744" s="72"/>
    </row>
    <row r="745" spans="1:13" s="10" customFormat="1" ht="15.6" x14ac:dyDescent="0.3">
      <c r="A745" s="71"/>
      <c r="M745" s="72"/>
    </row>
    <row r="746" spans="1:13" s="10" customFormat="1" ht="15.6" x14ac:dyDescent="0.3">
      <c r="A746" s="124" t="s">
        <v>15</v>
      </c>
      <c r="B746" s="125"/>
      <c r="C746" s="46"/>
      <c r="D746" s="45"/>
      <c r="E746" s="45"/>
      <c r="F746" s="45"/>
      <c r="G746" s="45"/>
      <c r="H746" s="45"/>
      <c r="I746" s="45"/>
      <c r="J746" s="47"/>
      <c r="K746" s="47"/>
      <c r="L746" s="47"/>
      <c r="M746" s="48">
        <f>SUM(M9:M745)</f>
        <v>0</v>
      </c>
    </row>
    <row r="747" spans="1:13" s="10" customFormat="1" ht="15.6" x14ac:dyDescent="0.3">
      <c r="A747" s="124" t="s">
        <v>30</v>
      </c>
      <c r="B747" s="125"/>
      <c r="C747" s="46">
        <v>0.15</v>
      </c>
      <c r="D747" s="45"/>
      <c r="E747" s="45"/>
      <c r="F747" s="45"/>
      <c r="G747" s="45"/>
      <c r="H747" s="45"/>
      <c r="I747" s="45"/>
      <c r="J747" s="47"/>
      <c r="K747" s="47"/>
      <c r="L747" s="47"/>
      <c r="M747" s="48">
        <f>(M746*C747)</f>
        <v>0</v>
      </c>
    </row>
    <row r="748" spans="1:13" ht="15.6" x14ac:dyDescent="0.3">
      <c r="A748" s="124" t="s">
        <v>6</v>
      </c>
      <c r="B748" s="125"/>
      <c r="C748" s="46">
        <v>0.05</v>
      </c>
      <c r="D748" s="49"/>
      <c r="E748" s="49"/>
      <c r="F748" s="49"/>
      <c r="G748" s="49"/>
      <c r="H748" s="49"/>
      <c r="I748" s="49"/>
      <c r="J748" s="50"/>
      <c r="K748" s="50"/>
      <c r="L748" s="50"/>
      <c r="M748" s="48">
        <f>(M746*C748)</f>
        <v>0</v>
      </c>
    </row>
    <row r="749" spans="1:13" s="10" customFormat="1" ht="15.6" x14ac:dyDescent="0.3">
      <c r="A749" s="124" t="s">
        <v>8</v>
      </c>
      <c r="B749" s="125"/>
      <c r="C749" s="46">
        <v>7.0000000000000007E-2</v>
      </c>
      <c r="D749" s="51"/>
      <c r="E749" s="51"/>
      <c r="F749" s="51"/>
      <c r="G749" s="51"/>
      <c r="H749" s="51"/>
      <c r="I749" s="51"/>
      <c r="J749" s="52"/>
      <c r="K749" s="52"/>
      <c r="L749" s="52"/>
      <c r="M749" s="48">
        <f>(M746*C749)</f>
        <v>0</v>
      </c>
    </row>
    <row r="750" spans="1:13" s="10" customFormat="1" ht="18.600000000000001" thickBot="1" x14ac:dyDescent="0.35">
      <c r="A750" s="122" t="s">
        <v>7</v>
      </c>
      <c r="B750" s="123"/>
      <c r="C750" s="53"/>
      <c r="D750" s="54"/>
      <c r="E750" s="54"/>
      <c r="F750" s="54"/>
      <c r="G750" s="54"/>
      <c r="H750" s="54"/>
      <c r="I750" s="54"/>
      <c r="J750" s="53"/>
      <c r="K750" s="53"/>
      <c r="L750" s="53"/>
      <c r="M750" s="55">
        <f>SUM(M746:M749)</f>
        <v>0</v>
      </c>
    </row>
    <row r="751" spans="1:13" s="10" customFormat="1" ht="18.600000000000001" thickBot="1" x14ac:dyDescent="0.35">
      <c r="A751" s="120" t="s">
        <v>11</v>
      </c>
      <c r="B751" s="121"/>
      <c r="C751" s="93" t="s">
        <v>37</v>
      </c>
      <c r="D751" s="94"/>
      <c r="E751" s="94"/>
      <c r="F751" s="94"/>
      <c r="G751" s="94"/>
      <c r="H751" s="94"/>
      <c r="I751" s="94"/>
      <c r="J751" s="95"/>
      <c r="K751" s="95"/>
      <c r="L751" s="94"/>
      <c r="M751" s="96"/>
    </row>
    <row r="752" spans="1:13" s="10" customFormat="1" ht="15.6" x14ac:dyDescent="0.3">
      <c r="A752" s="29"/>
      <c r="B752" s="13"/>
      <c r="C752" s="97" t="s">
        <v>63</v>
      </c>
      <c r="D752" s="28"/>
      <c r="E752" s="28"/>
      <c r="F752" s="28"/>
      <c r="G752" s="88"/>
      <c r="H752" s="88"/>
      <c r="I752" s="28"/>
      <c r="J752" s="27"/>
      <c r="K752" s="27"/>
      <c r="L752" s="28"/>
      <c r="M752" s="83"/>
    </row>
    <row r="753" spans="1:14" s="10" customFormat="1" ht="15.6" x14ac:dyDescent="0.3">
      <c r="A753" s="29"/>
      <c r="B753" s="13"/>
      <c r="C753" s="97" t="s">
        <v>62</v>
      </c>
      <c r="D753" s="28"/>
      <c r="E753" s="28"/>
      <c r="F753" s="28"/>
      <c r="G753" s="88"/>
      <c r="H753" s="88"/>
      <c r="I753" s="28"/>
      <c r="J753" s="27"/>
      <c r="K753" s="27"/>
      <c r="L753" s="28"/>
      <c r="M753" s="83"/>
    </row>
    <row r="754" spans="1:14" ht="15.6" x14ac:dyDescent="0.3">
      <c r="A754" s="29"/>
      <c r="B754" s="13"/>
      <c r="C754" s="97" t="s">
        <v>36</v>
      </c>
      <c r="D754" s="28"/>
      <c r="E754" s="28"/>
      <c r="F754" s="28"/>
      <c r="G754" s="88"/>
      <c r="H754" s="88"/>
      <c r="I754" s="28"/>
      <c r="J754" s="27"/>
      <c r="K754" s="27"/>
      <c r="L754" s="28"/>
      <c r="M754" s="83"/>
    </row>
    <row r="755" spans="1:14" ht="15.6" x14ac:dyDescent="0.3">
      <c r="A755" s="29"/>
      <c r="B755" s="13"/>
      <c r="C755" s="97"/>
      <c r="D755" s="28"/>
      <c r="E755" s="28"/>
      <c r="F755" s="28"/>
      <c r="G755" s="88"/>
      <c r="H755" s="88"/>
      <c r="I755" s="28"/>
      <c r="J755" s="27"/>
      <c r="K755" s="27"/>
      <c r="L755" s="28"/>
      <c r="M755" s="83"/>
    </row>
    <row r="756" spans="1:14" ht="15.6" x14ac:dyDescent="0.3">
      <c r="A756" s="76"/>
      <c r="C756" s="98" t="s">
        <v>38</v>
      </c>
      <c r="D756" s="99"/>
      <c r="E756" s="99"/>
      <c r="F756" s="113" t="s">
        <v>51</v>
      </c>
      <c r="G756" s="113"/>
      <c r="H756" s="88"/>
      <c r="M756" s="77"/>
    </row>
    <row r="757" spans="1:14" ht="15.6" x14ac:dyDescent="0.3">
      <c r="A757" s="76"/>
      <c r="C757" s="97" t="s">
        <v>39</v>
      </c>
      <c r="D757" s="99"/>
      <c r="E757" s="99"/>
      <c r="F757" s="85" t="s">
        <v>52</v>
      </c>
      <c r="G757" s="85" t="s">
        <v>53</v>
      </c>
      <c r="H757" s="88"/>
      <c r="M757" s="77"/>
    </row>
    <row r="758" spans="1:14" ht="15.6" x14ac:dyDescent="0.3">
      <c r="A758" s="76"/>
      <c r="C758" s="97" t="s">
        <v>40</v>
      </c>
      <c r="D758" s="99"/>
      <c r="E758" s="99"/>
      <c r="F758" s="86" t="s">
        <v>21</v>
      </c>
      <c r="G758" s="87">
        <v>0.1</v>
      </c>
      <c r="H758" s="88"/>
      <c r="M758" s="77"/>
    </row>
    <row r="759" spans="1:14" ht="15.6" x14ac:dyDescent="0.3">
      <c r="A759" s="76"/>
      <c r="C759" s="97" t="s">
        <v>41</v>
      </c>
      <c r="D759" s="99"/>
      <c r="E759" s="99"/>
      <c r="F759" s="86" t="s">
        <v>55</v>
      </c>
      <c r="G759" s="87">
        <v>0.1</v>
      </c>
      <c r="H759" s="88"/>
      <c r="M759" s="77"/>
    </row>
    <row r="760" spans="1:14" ht="15.6" x14ac:dyDescent="0.3">
      <c r="A760" s="76"/>
      <c r="C760" s="97" t="s">
        <v>42</v>
      </c>
      <c r="D760" s="99"/>
      <c r="E760" s="99"/>
      <c r="F760" s="86" t="s">
        <v>54</v>
      </c>
      <c r="G760" s="87">
        <v>0</v>
      </c>
      <c r="H760" s="84"/>
      <c r="M760" s="77"/>
    </row>
    <row r="761" spans="1:14" ht="15.6" x14ac:dyDescent="0.3">
      <c r="A761" s="76"/>
      <c r="C761" s="97" t="s">
        <v>43</v>
      </c>
      <c r="D761" s="99"/>
      <c r="E761" s="99"/>
      <c r="F761" s="86" t="s">
        <v>57</v>
      </c>
      <c r="G761" s="87">
        <v>0.1</v>
      </c>
      <c r="H761" s="84"/>
      <c r="M761" s="77"/>
    </row>
    <row r="762" spans="1:14" ht="15.6" x14ac:dyDescent="0.3">
      <c r="A762" s="76"/>
      <c r="C762" s="97" t="s">
        <v>44</v>
      </c>
      <c r="D762" s="99"/>
      <c r="E762" s="99"/>
      <c r="F762" s="86" t="s">
        <v>56</v>
      </c>
      <c r="G762" s="87">
        <v>0.1</v>
      </c>
      <c r="H762" s="84"/>
      <c r="M762" s="77"/>
    </row>
    <row r="763" spans="1:14" ht="15.6" x14ac:dyDescent="0.3">
      <c r="A763" s="76"/>
      <c r="C763" s="97" t="s">
        <v>45</v>
      </c>
      <c r="D763" s="99"/>
      <c r="E763" s="99"/>
      <c r="F763" s="86" t="s">
        <v>58</v>
      </c>
      <c r="G763" s="87">
        <v>0</v>
      </c>
      <c r="H763" s="84"/>
      <c r="M763" s="77"/>
    </row>
    <row r="764" spans="1:14" ht="15.6" x14ac:dyDescent="0.3">
      <c r="A764" s="76"/>
      <c r="C764" s="97" t="s">
        <v>60</v>
      </c>
      <c r="D764" s="99"/>
      <c r="E764" s="99"/>
      <c r="F764" s="86" t="s">
        <v>10</v>
      </c>
      <c r="G764" s="87">
        <v>0</v>
      </c>
      <c r="H764" s="84"/>
      <c r="M764" s="77"/>
      <c r="N764" s="108"/>
    </row>
    <row r="765" spans="1:14" ht="15.6" x14ac:dyDescent="0.3">
      <c r="A765" s="76"/>
      <c r="C765" s="97"/>
      <c r="D765" s="99"/>
      <c r="E765" s="99"/>
      <c r="F765" s="86" t="s">
        <v>59</v>
      </c>
      <c r="G765" s="87">
        <v>0.1</v>
      </c>
      <c r="H765" s="100"/>
      <c r="M765" s="77"/>
    </row>
    <row r="766" spans="1:14" ht="15.6" x14ac:dyDescent="0.3">
      <c r="A766" s="76"/>
      <c r="C766" s="97"/>
      <c r="D766" s="99"/>
      <c r="E766" s="99"/>
      <c r="F766" s="100" t="s">
        <v>65</v>
      </c>
      <c r="G766" s="89"/>
      <c r="H766" s="100"/>
      <c r="M766" s="77"/>
    </row>
    <row r="767" spans="1:14" ht="15.6" x14ac:dyDescent="0.3">
      <c r="A767" s="76"/>
      <c r="C767" s="97"/>
      <c r="H767" s="84"/>
      <c r="M767" s="77"/>
    </row>
    <row r="768" spans="1:14" x14ac:dyDescent="0.3">
      <c r="A768" s="114" t="s">
        <v>61</v>
      </c>
      <c r="B768" s="115"/>
      <c r="C768" s="115"/>
      <c r="D768" s="115"/>
      <c r="E768" s="115"/>
      <c r="F768" s="115"/>
      <c r="G768" s="115"/>
      <c r="H768" s="115"/>
      <c r="I768" s="115"/>
      <c r="J768" s="115"/>
      <c r="K768" s="115"/>
      <c r="L768" s="115"/>
      <c r="M768" s="116"/>
    </row>
    <row r="769" spans="1:13" x14ac:dyDescent="0.3">
      <c r="A769" s="117"/>
      <c r="B769" s="115"/>
      <c r="C769" s="115"/>
      <c r="D769" s="115"/>
      <c r="E769" s="115"/>
      <c r="F769" s="115"/>
      <c r="G769" s="115"/>
      <c r="H769" s="115"/>
      <c r="I769" s="115"/>
      <c r="J769" s="115"/>
      <c r="K769" s="115"/>
      <c r="L769" s="115"/>
      <c r="M769" s="116"/>
    </row>
    <row r="770" spans="1:13" x14ac:dyDescent="0.3">
      <c r="A770" s="117"/>
      <c r="B770" s="115"/>
      <c r="C770" s="115"/>
      <c r="D770" s="115"/>
      <c r="E770" s="115"/>
      <c r="F770" s="115"/>
      <c r="G770" s="115"/>
      <c r="H770" s="115"/>
      <c r="I770" s="115"/>
      <c r="J770" s="115"/>
      <c r="K770" s="115"/>
      <c r="L770" s="115"/>
      <c r="M770" s="116"/>
    </row>
    <row r="771" spans="1:13" ht="15" thickBot="1" x14ac:dyDescent="0.35">
      <c r="A771" s="101"/>
      <c r="B771" s="91"/>
      <c r="C771" s="91"/>
      <c r="D771" s="91"/>
      <c r="E771" s="91"/>
      <c r="F771" s="91"/>
      <c r="G771" s="91"/>
      <c r="H771" s="91"/>
      <c r="I771" s="91"/>
      <c r="J771" s="91"/>
      <c r="K771" s="91"/>
      <c r="L771" s="91"/>
      <c r="M771" s="92"/>
    </row>
    <row r="772" spans="1:13" x14ac:dyDescent="0.3">
      <c r="H772" s="84"/>
    </row>
    <row r="773" spans="1:13" x14ac:dyDescent="0.3">
      <c r="H773" s="84"/>
    </row>
  </sheetData>
  <autoFilter ref="A28:N744" xr:uid="{00000000-0009-0000-0000-000000000000}"/>
  <mergeCells count="11">
    <mergeCell ref="F756:G756"/>
    <mergeCell ref="A768:M770"/>
    <mergeCell ref="B9:B23"/>
    <mergeCell ref="A751:B751"/>
    <mergeCell ref="A750:B750"/>
    <mergeCell ref="A749:B749"/>
    <mergeCell ref="A748:B748"/>
    <mergeCell ref="A746:B746"/>
    <mergeCell ref="A747:B747"/>
    <mergeCell ref="B611:B743"/>
    <mergeCell ref="B28:B608"/>
  </mergeCells>
  <phoneticPr fontId="23" type="noConversion"/>
  <printOptions horizontalCentered="1"/>
  <pageMargins left="0" right="0" top="0" bottom="0.17" header="0" footer="0"/>
  <pageSetup paperSize="9" scale="46" fitToHeight="0"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Takeoff Breakdown</vt:lpstr>
      <vt:lpstr>'Takeoff Breakdown'!Print_Area</vt:lpstr>
      <vt:lpstr>'Takeoff Breakdown'!Print_Titles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RIZWAN</cp:lastModifiedBy>
  <cp:lastPrinted>2024-11-03T20:37:45Z</cp:lastPrinted>
  <dcterms:created xsi:type="dcterms:W3CDTF">2016-03-30T11:57:46Z</dcterms:created>
  <dcterms:modified xsi:type="dcterms:W3CDTF">2025-06-30T15:59:44Z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ies>
</file>