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Estimates\DATA\Blaze\Sample\"/>
    </mc:Choice>
  </mc:AlternateContent>
  <xr:revisionPtr revIDLastSave="0" documentId="13_ncr:1_{A831109E-09DB-454C-B275-8910EA1433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 BUILDING" sheetId="6" r:id="rId1"/>
    <sheet name="SUMMARY" sheetId="7" r:id="rId2"/>
  </sheets>
  <definedNames>
    <definedName name="_xlnm._FilterDatabase" localSheetId="0" hidden="1">'MAIN BUILDING'!$D$8:$I$191</definedName>
    <definedName name="_xlnm._FilterDatabase" localSheetId="1" hidden="1">SUMMARY!$B$1:$D$91</definedName>
  </definedNames>
  <calcPr calcId="181029"/>
</workbook>
</file>

<file path=xl/calcChain.xml><?xml version="1.0" encoding="utf-8"?>
<calcChain xmlns="http://schemas.openxmlformats.org/spreadsheetml/2006/main">
  <c r="M189" i="6" l="1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2" i="6"/>
  <c r="M161" i="6"/>
  <c r="M159" i="6"/>
  <c r="M158" i="6"/>
  <c r="M157" i="6"/>
  <c r="M153" i="6"/>
  <c r="M152" i="6"/>
  <c r="M151" i="6"/>
  <c r="M150" i="6"/>
  <c r="M147" i="6"/>
  <c r="M146" i="6"/>
  <c r="M145" i="6"/>
  <c r="M144" i="6"/>
  <c r="M141" i="6"/>
  <c r="M140" i="6"/>
  <c r="M139" i="6"/>
  <c r="M138" i="6"/>
  <c r="M137" i="6"/>
  <c r="M136" i="6"/>
  <c r="M135" i="6"/>
  <c r="M134" i="6"/>
  <c r="M133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6" i="6"/>
  <c r="M45" i="6"/>
  <c r="M44" i="6"/>
  <c r="M43" i="6"/>
  <c r="M42" i="6"/>
  <c r="M41" i="6"/>
  <c r="M40" i="6"/>
  <c r="M39" i="6"/>
  <c r="M38" i="6"/>
  <c r="M37" i="6"/>
  <c r="M36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A163" i="7" l="1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191" i="6"/>
  <c r="A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A163" i="6"/>
  <c r="G162" i="6"/>
  <c r="G161" i="6"/>
  <c r="A160" i="6"/>
  <c r="G159" i="6"/>
  <c r="G158" i="6"/>
  <c r="G157" i="6"/>
  <c r="A156" i="6"/>
  <c r="A155" i="6"/>
  <c r="A154" i="6"/>
  <c r="G153" i="6"/>
  <c r="G152" i="6"/>
  <c r="G151" i="6"/>
  <c r="G150" i="6"/>
  <c r="A149" i="6"/>
  <c r="A148" i="6"/>
  <c r="G147" i="6"/>
  <c r="G146" i="6"/>
  <c r="G145" i="6"/>
  <c r="G144" i="6"/>
  <c r="A143" i="6"/>
  <c r="A142" i="6"/>
  <c r="G141" i="6"/>
  <c r="G140" i="6"/>
  <c r="G139" i="6"/>
  <c r="G138" i="6"/>
  <c r="G137" i="6"/>
  <c r="G136" i="6"/>
  <c r="G135" i="6"/>
  <c r="G134" i="6"/>
  <c r="G133" i="6"/>
  <c r="A132" i="6"/>
  <c r="A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A105" i="6"/>
  <c r="A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A48" i="6"/>
  <c r="A47" i="6"/>
  <c r="G46" i="6"/>
  <c r="G45" i="6"/>
  <c r="G44" i="6"/>
  <c r="G43" i="6"/>
  <c r="G42" i="6"/>
  <c r="G41" i="6"/>
  <c r="G40" i="6"/>
  <c r="G39" i="6"/>
  <c r="G38" i="6"/>
  <c r="G37" i="6"/>
  <c r="G36" i="6"/>
  <c r="A35" i="6"/>
  <c r="A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A10" i="6"/>
  <c r="A11" i="6" s="1"/>
  <c r="A12" i="6" s="1"/>
  <c r="J13" i="6" l="1"/>
  <c r="L13" i="6"/>
  <c r="N13" i="6"/>
  <c r="L25" i="6"/>
  <c r="J25" i="6"/>
  <c r="N25" i="6"/>
  <c r="L33" i="6"/>
  <c r="J33" i="6"/>
  <c r="N33" i="6"/>
  <c r="L45" i="6"/>
  <c r="J45" i="6"/>
  <c r="N45" i="6"/>
  <c r="L57" i="6"/>
  <c r="J57" i="6"/>
  <c r="N57" i="6"/>
  <c r="J69" i="6"/>
  <c r="L69" i="6"/>
  <c r="N69" i="6"/>
  <c r="L81" i="6"/>
  <c r="J81" i="6"/>
  <c r="N81" i="6"/>
  <c r="L89" i="6"/>
  <c r="J89" i="6"/>
  <c r="N89" i="6"/>
  <c r="J97" i="6"/>
  <c r="L97" i="6"/>
  <c r="N97" i="6"/>
  <c r="L109" i="6"/>
  <c r="J109" i="6"/>
  <c r="N109" i="6"/>
  <c r="L121" i="6"/>
  <c r="J121" i="6"/>
  <c r="N121" i="6"/>
  <c r="L133" i="6"/>
  <c r="J133" i="6"/>
  <c r="N133" i="6"/>
  <c r="L145" i="6"/>
  <c r="J145" i="6"/>
  <c r="N145" i="6"/>
  <c r="J153" i="6"/>
  <c r="L153" i="6"/>
  <c r="N153" i="6"/>
  <c r="L169" i="6"/>
  <c r="J169" i="6"/>
  <c r="N169" i="6"/>
  <c r="L17" i="6"/>
  <c r="J17" i="6"/>
  <c r="N17" i="6"/>
  <c r="L37" i="6"/>
  <c r="J37" i="6"/>
  <c r="N37" i="6"/>
  <c r="J49" i="6"/>
  <c r="L49" i="6"/>
  <c r="N49" i="6"/>
  <c r="L61" i="6"/>
  <c r="J61" i="6"/>
  <c r="N61" i="6"/>
  <c r="J77" i="6"/>
  <c r="L77" i="6"/>
  <c r="N77" i="6"/>
  <c r="L117" i="6"/>
  <c r="J117" i="6"/>
  <c r="N117" i="6"/>
  <c r="L129" i="6"/>
  <c r="J129" i="6"/>
  <c r="N129" i="6"/>
  <c r="J137" i="6"/>
  <c r="L137" i="6"/>
  <c r="N137" i="6"/>
  <c r="J157" i="6"/>
  <c r="L157" i="6"/>
  <c r="N157" i="6"/>
  <c r="J161" i="6"/>
  <c r="L161" i="6"/>
  <c r="N161" i="6"/>
  <c r="L165" i="6"/>
  <c r="J165" i="6"/>
  <c r="N165" i="6"/>
  <c r="L173" i="6"/>
  <c r="J173" i="6"/>
  <c r="N173" i="6"/>
  <c r="L177" i="6"/>
  <c r="J177" i="6"/>
  <c r="N177" i="6"/>
  <c r="L181" i="6"/>
  <c r="J181" i="6"/>
  <c r="N181" i="6"/>
  <c r="L185" i="6"/>
  <c r="J185" i="6"/>
  <c r="N185" i="6"/>
  <c r="L189" i="6"/>
  <c r="J189" i="6"/>
  <c r="N189" i="6"/>
  <c r="J42" i="6"/>
  <c r="L42" i="6"/>
  <c r="N42" i="6"/>
  <c r="J50" i="6"/>
  <c r="L50" i="6"/>
  <c r="N50" i="6"/>
  <c r="J58" i="6"/>
  <c r="L58" i="6"/>
  <c r="N58" i="6"/>
  <c r="J62" i="6"/>
  <c r="L62" i="6"/>
  <c r="N62" i="6"/>
  <c r="J70" i="6"/>
  <c r="L70" i="6"/>
  <c r="N70" i="6"/>
  <c r="J74" i="6"/>
  <c r="L74" i="6"/>
  <c r="N74" i="6"/>
  <c r="J86" i="6"/>
  <c r="L86" i="6"/>
  <c r="N86" i="6"/>
  <c r="J98" i="6"/>
  <c r="L98" i="6"/>
  <c r="N98" i="6"/>
  <c r="L126" i="6"/>
  <c r="J126" i="6"/>
  <c r="N126" i="6"/>
  <c r="L75" i="6"/>
  <c r="J75" i="6"/>
  <c r="N75" i="6"/>
  <c r="L79" i="6"/>
  <c r="J79" i="6"/>
  <c r="N79" i="6"/>
  <c r="L83" i="6"/>
  <c r="J83" i="6"/>
  <c r="N83" i="6"/>
  <c r="L87" i="6"/>
  <c r="J87" i="6"/>
  <c r="N87" i="6"/>
  <c r="L91" i="6"/>
  <c r="J91" i="6"/>
  <c r="N91" i="6"/>
  <c r="L95" i="6"/>
  <c r="J95" i="6"/>
  <c r="N95" i="6"/>
  <c r="L99" i="6"/>
  <c r="J99" i="6"/>
  <c r="N99" i="6"/>
  <c r="L103" i="6"/>
  <c r="J103" i="6"/>
  <c r="N103" i="6"/>
  <c r="J107" i="6"/>
  <c r="L107" i="6"/>
  <c r="N107" i="6"/>
  <c r="J111" i="6"/>
  <c r="L111" i="6"/>
  <c r="N111" i="6"/>
  <c r="L115" i="6"/>
  <c r="J115" i="6"/>
  <c r="N115" i="6"/>
  <c r="J119" i="6"/>
  <c r="L119" i="6"/>
  <c r="N119" i="6"/>
  <c r="J123" i="6"/>
  <c r="L123" i="6"/>
  <c r="N123" i="6"/>
  <c r="J127" i="6"/>
  <c r="L127" i="6"/>
  <c r="N127" i="6"/>
  <c r="L135" i="6"/>
  <c r="J135" i="6"/>
  <c r="N135" i="6"/>
  <c r="L139" i="6"/>
  <c r="J139" i="6"/>
  <c r="N139" i="6"/>
  <c r="J147" i="6"/>
  <c r="L147" i="6"/>
  <c r="N147" i="6"/>
  <c r="L151" i="6"/>
  <c r="J151" i="6"/>
  <c r="N151" i="6"/>
  <c r="L159" i="6"/>
  <c r="J159" i="6"/>
  <c r="N159" i="6"/>
  <c r="J167" i="6"/>
  <c r="L167" i="6"/>
  <c r="N167" i="6"/>
  <c r="J171" i="6"/>
  <c r="L171" i="6"/>
  <c r="N171" i="6"/>
  <c r="J175" i="6"/>
  <c r="L175" i="6"/>
  <c r="N175" i="6"/>
  <c r="J179" i="6"/>
  <c r="L179" i="6"/>
  <c r="N179" i="6"/>
  <c r="J183" i="6"/>
  <c r="L183" i="6"/>
  <c r="N183" i="6"/>
  <c r="J187" i="6"/>
  <c r="L187" i="6"/>
  <c r="N187" i="6"/>
  <c r="L21" i="6"/>
  <c r="J21" i="6"/>
  <c r="N21" i="6"/>
  <c r="J29" i="6"/>
  <c r="L29" i="6"/>
  <c r="N29" i="6"/>
  <c r="L41" i="6"/>
  <c r="J41" i="6"/>
  <c r="N41" i="6"/>
  <c r="L53" i="6"/>
  <c r="J53" i="6"/>
  <c r="N53" i="6"/>
  <c r="L65" i="6"/>
  <c r="J65" i="6"/>
  <c r="N65" i="6"/>
  <c r="L73" i="6"/>
  <c r="J73" i="6"/>
  <c r="N73" i="6"/>
  <c r="J85" i="6"/>
  <c r="L85" i="6"/>
  <c r="N85" i="6"/>
  <c r="L93" i="6"/>
  <c r="J93" i="6"/>
  <c r="N93" i="6"/>
  <c r="J101" i="6"/>
  <c r="L101" i="6"/>
  <c r="N101" i="6"/>
  <c r="L113" i="6"/>
  <c r="J113" i="6"/>
  <c r="N113" i="6"/>
  <c r="L125" i="6"/>
  <c r="J125" i="6"/>
  <c r="N125" i="6"/>
  <c r="J141" i="6"/>
  <c r="L141" i="6"/>
  <c r="N141" i="6"/>
  <c r="J14" i="6"/>
  <c r="L14" i="6"/>
  <c r="N14" i="6"/>
  <c r="J18" i="6"/>
  <c r="L18" i="6"/>
  <c r="N18" i="6"/>
  <c r="J22" i="6"/>
  <c r="L22" i="6"/>
  <c r="N22" i="6"/>
  <c r="J26" i="6"/>
  <c r="L26" i="6"/>
  <c r="N26" i="6"/>
  <c r="J30" i="6"/>
  <c r="L30" i="6"/>
  <c r="N30" i="6"/>
  <c r="J38" i="6"/>
  <c r="L38" i="6"/>
  <c r="N38" i="6"/>
  <c r="J46" i="6"/>
  <c r="L46" i="6"/>
  <c r="N46" i="6"/>
  <c r="J54" i="6"/>
  <c r="L54" i="6"/>
  <c r="N54" i="6"/>
  <c r="J66" i="6"/>
  <c r="L66" i="6"/>
  <c r="N66" i="6"/>
  <c r="J78" i="6"/>
  <c r="L78" i="6"/>
  <c r="N78" i="6"/>
  <c r="J82" i="6"/>
  <c r="L82" i="6"/>
  <c r="N82" i="6"/>
  <c r="J90" i="6"/>
  <c r="L90" i="6"/>
  <c r="N90" i="6"/>
  <c r="J94" i="6"/>
  <c r="L94" i="6"/>
  <c r="N94" i="6"/>
  <c r="J102" i="6"/>
  <c r="L102" i="6"/>
  <c r="N102" i="6"/>
  <c r="L106" i="6"/>
  <c r="J106" i="6"/>
  <c r="N106" i="6"/>
  <c r="L110" i="6"/>
  <c r="J110" i="6"/>
  <c r="N110" i="6"/>
  <c r="L114" i="6"/>
  <c r="J114" i="6"/>
  <c r="N114" i="6"/>
  <c r="L118" i="6"/>
  <c r="J118" i="6"/>
  <c r="N118" i="6"/>
  <c r="L122" i="6"/>
  <c r="J122" i="6"/>
  <c r="N122" i="6"/>
  <c r="L130" i="6"/>
  <c r="J130" i="6"/>
  <c r="N130" i="6"/>
  <c r="J134" i="6"/>
  <c r="L134" i="6"/>
  <c r="N134" i="6"/>
  <c r="J138" i="6"/>
  <c r="L138" i="6"/>
  <c r="N138" i="6"/>
  <c r="L146" i="6"/>
  <c r="J146" i="6"/>
  <c r="N146" i="6"/>
  <c r="J150" i="6"/>
  <c r="L150" i="6"/>
  <c r="N150" i="6"/>
  <c r="L158" i="6"/>
  <c r="J158" i="6"/>
  <c r="N158" i="6"/>
  <c r="J162" i="6"/>
  <c r="L162" i="6"/>
  <c r="N162" i="6"/>
  <c r="J166" i="6"/>
  <c r="L166" i="6"/>
  <c r="N166" i="6"/>
  <c r="J170" i="6"/>
  <c r="L170" i="6"/>
  <c r="N170" i="6"/>
  <c r="J174" i="6"/>
  <c r="L174" i="6"/>
  <c r="N174" i="6"/>
  <c r="J178" i="6"/>
  <c r="L178" i="6"/>
  <c r="N178" i="6"/>
  <c r="J182" i="6"/>
  <c r="L182" i="6"/>
  <c r="N182" i="6"/>
  <c r="J186" i="6"/>
  <c r="L186" i="6"/>
  <c r="N186" i="6"/>
  <c r="L11" i="6"/>
  <c r="J11" i="6"/>
  <c r="N11" i="6"/>
  <c r="L15" i="6"/>
  <c r="J15" i="6"/>
  <c r="N15" i="6"/>
  <c r="L19" i="6"/>
  <c r="J19" i="6"/>
  <c r="N19" i="6"/>
  <c r="L23" i="6"/>
  <c r="J23" i="6"/>
  <c r="N23" i="6"/>
  <c r="L27" i="6"/>
  <c r="J27" i="6"/>
  <c r="N27" i="6"/>
  <c r="L31" i="6"/>
  <c r="J31" i="6"/>
  <c r="N31" i="6"/>
  <c r="L39" i="6"/>
  <c r="J39" i="6"/>
  <c r="N39" i="6"/>
  <c r="L43" i="6"/>
  <c r="J43" i="6"/>
  <c r="N43" i="6"/>
  <c r="L51" i="6"/>
  <c r="J51" i="6"/>
  <c r="N51" i="6"/>
  <c r="L55" i="6"/>
  <c r="J55" i="6"/>
  <c r="N55" i="6"/>
  <c r="L59" i="6"/>
  <c r="J59" i="6"/>
  <c r="N59" i="6"/>
  <c r="L63" i="6"/>
  <c r="J63" i="6"/>
  <c r="N63" i="6"/>
  <c r="L67" i="6"/>
  <c r="J67" i="6"/>
  <c r="N67" i="6"/>
  <c r="L71" i="6"/>
  <c r="J71" i="6"/>
  <c r="N71" i="6"/>
  <c r="L12" i="6"/>
  <c r="J12" i="6"/>
  <c r="N12" i="6"/>
  <c r="J16" i="6"/>
  <c r="L16" i="6"/>
  <c r="N16" i="6"/>
  <c r="J20" i="6"/>
  <c r="L20" i="6"/>
  <c r="N20" i="6"/>
  <c r="J24" i="6"/>
  <c r="L24" i="6"/>
  <c r="N24" i="6"/>
  <c r="J28" i="6"/>
  <c r="L28" i="6"/>
  <c r="N28" i="6"/>
  <c r="J32" i="6"/>
  <c r="L32" i="6"/>
  <c r="N32" i="6"/>
  <c r="J36" i="6"/>
  <c r="L36" i="6"/>
  <c r="N36" i="6"/>
  <c r="J40" i="6"/>
  <c r="L40" i="6"/>
  <c r="N40" i="6"/>
  <c r="J44" i="6"/>
  <c r="L44" i="6"/>
  <c r="N44" i="6"/>
  <c r="J52" i="6"/>
  <c r="L52" i="6"/>
  <c r="N52" i="6"/>
  <c r="J56" i="6"/>
  <c r="L56" i="6"/>
  <c r="N56" i="6"/>
  <c r="J60" i="6"/>
  <c r="L60" i="6"/>
  <c r="N60" i="6"/>
  <c r="L64" i="6"/>
  <c r="J64" i="6"/>
  <c r="N64" i="6"/>
  <c r="L68" i="6"/>
  <c r="J68" i="6"/>
  <c r="N68" i="6"/>
  <c r="L72" i="6"/>
  <c r="J72" i="6"/>
  <c r="N72" i="6"/>
  <c r="L76" i="6"/>
  <c r="J76" i="6"/>
  <c r="N76" i="6"/>
  <c r="L80" i="6"/>
  <c r="J80" i="6"/>
  <c r="N80" i="6"/>
  <c r="L84" i="6"/>
  <c r="J84" i="6"/>
  <c r="N84" i="6"/>
  <c r="L88" i="6"/>
  <c r="J88" i="6"/>
  <c r="N88" i="6"/>
  <c r="L92" i="6"/>
  <c r="J92" i="6"/>
  <c r="N92" i="6"/>
  <c r="L96" i="6"/>
  <c r="J96" i="6"/>
  <c r="N96" i="6"/>
  <c r="L100" i="6"/>
  <c r="J100" i="6"/>
  <c r="N100" i="6"/>
  <c r="J108" i="6"/>
  <c r="L108" i="6"/>
  <c r="N108" i="6"/>
  <c r="J112" i="6"/>
  <c r="L112" i="6"/>
  <c r="N112" i="6"/>
  <c r="J116" i="6"/>
  <c r="L116" i="6"/>
  <c r="N116" i="6"/>
  <c r="J120" i="6"/>
  <c r="L120" i="6"/>
  <c r="N120" i="6"/>
  <c r="J124" i="6"/>
  <c r="L124" i="6"/>
  <c r="N124" i="6"/>
  <c r="J128" i="6"/>
  <c r="L128" i="6"/>
  <c r="N128" i="6"/>
  <c r="L136" i="6"/>
  <c r="J136" i="6"/>
  <c r="N136" i="6"/>
  <c r="L140" i="6"/>
  <c r="J140" i="6"/>
  <c r="N140" i="6"/>
  <c r="J144" i="6"/>
  <c r="L144" i="6"/>
  <c r="N144" i="6"/>
  <c r="L152" i="6"/>
  <c r="J152" i="6"/>
  <c r="N152" i="6"/>
  <c r="L164" i="6"/>
  <c r="J164" i="6"/>
  <c r="N164" i="6"/>
  <c r="L168" i="6"/>
  <c r="J168" i="6"/>
  <c r="N168" i="6"/>
  <c r="L172" i="6"/>
  <c r="J172" i="6"/>
  <c r="N172" i="6"/>
  <c r="L176" i="6"/>
  <c r="J176" i="6"/>
  <c r="N176" i="6"/>
  <c r="L180" i="6"/>
  <c r="J180" i="6"/>
  <c r="N180" i="6"/>
  <c r="L184" i="6"/>
  <c r="J184" i="6"/>
  <c r="N184" i="6"/>
  <c r="L188" i="6"/>
  <c r="J188" i="6"/>
  <c r="N188" i="6"/>
  <c r="A13" i="6"/>
  <c r="A14" i="6" s="1"/>
  <c r="N191" i="6" l="1"/>
  <c r="A15" i="6"/>
  <c r="N193" i="6" l="1"/>
  <c r="N195" i="6"/>
  <c r="A16" i="6"/>
  <c r="N194" i="6" l="1"/>
  <c r="N196" i="6" s="1"/>
  <c r="A17" i="6"/>
  <c r="A18" i="6" s="1"/>
  <c r="A19" i="6" l="1"/>
  <c r="A20" i="6" l="1"/>
  <c r="A21" i="6" l="1"/>
  <c r="A22" i="6" l="1"/>
  <c r="A23" i="6" s="1"/>
  <c r="A24" i="6" s="1"/>
  <c r="A25" i="6" s="1"/>
  <c r="A26" i="6" l="1"/>
  <c r="A27" i="6" s="1"/>
  <c r="A28" i="6" s="1"/>
  <c r="A29" i="6" s="1"/>
  <c r="A30" i="6" s="1"/>
  <c r="A31" i="6" s="1"/>
  <c r="A32" i="6" s="1"/>
  <c r="A33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9" i="6" s="1"/>
  <c r="A50" i="6" l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3" i="6" s="1"/>
  <c r="A134" i="6" s="1"/>
  <c r="A135" i="6" s="1"/>
  <c r="A136" i="6" s="1"/>
  <c r="A137" i="6" s="1"/>
  <c r="A138" i="6" s="1"/>
  <c r="A139" i="6" s="1"/>
  <c r="A140" i="6" s="1"/>
  <c r="A141" i="6" s="1"/>
  <c r="A144" i="6" s="1"/>
  <c r="A145" i="6" s="1"/>
  <c r="A146" i="6" s="1"/>
  <c r="A147" i="6" s="1"/>
  <c r="A150" i="6" s="1"/>
  <c r="A151" i="6" s="1"/>
  <c r="A152" i="6" s="1"/>
  <c r="A153" i="6" s="1"/>
  <c r="A157" i="6" s="1"/>
  <c r="A158" i="6" s="1"/>
  <c r="A159" i="6" s="1"/>
  <c r="A161" i="6" s="1"/>
  <c r="A162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</calcChain>
</file>

<file path=xl/sharedStrings.xml><?xml version="1.0" encoding="utf-8"?>
<sst xmlns="http://schemas.openxmlformats.org/spreadsheetml/2006/main" count="701" uniqueCount="201">
  <si>
    <t>S#</t>
  </si>
  <si>
    <t>Dwg.</t>
  </si>
  <si>
    <t>CSI NO</t>
  </si>
  <si>
    <t>DESCRIPTION</t>
  </si>
  <si>
    <t>QTY.</t>
  </si>
  <si>
    <t>Wastage</t>
  </si>
  <si>
    <t>Qty w/ Waste</t>
  </si>
  <si>
    <t>UNIT</t>
  </si>
  <si>
    <t>UNIT LABOR COST</t>
  </si>
  <si>
    <t>TOTAL LABOR COST</t>
  </si>
  <si>
    <t>DIVISION 06- WOOD, PLASTIC &amp; COMPOSITES</t>
  </si>
  <si>
    <t/>
  </si>
  <si>
    <t>ROUGH CARPENTRY</t>
  </si>
  <si>
    <t>2" X 6" Ledger X 12'-0" Long</t>
  </si>
  <si>
    <t>EA</t>
  </si>
  <si>
    <t>2" X 8" Ledger X 12'-0" Long</t>
  </si>
  <si>
    <t>2" X 12" Ledger X 12'-0" Long</t>
  </si>
  <si>
    <t>3" X 8" Pressure Treated X 12'-0" Long</t>
  </si>
  <si>
    <t>2" X 4" Blocking X 12'-0" Long</t>
  </si>
  <si>
    <t>2" X 6" Blocking X 12'-0" Long</t>
  </si>
  <si>
    <t>2" X 8" Blocking X 12'-0" Long</t>
  </si>
  <si>
    <t>2" X 10" Blocking X 12'-0" Long</t>
  </si>
  <si>
    <t>3" X 6" Pressure Treated Nailer X 12'-0" Long</t>
  </si>
  <si>
    <t>3" X 12" Nailer X 12'-0" Long</t>
  </si>
  <si>
    <t>4" X 8" Nailer X 12'-0" Long</t>
  </si>
  <si>
    <t>6" X 12" Nailer X 12'-0" Long</t>
  </si>
  <si>
    <t>2" X 6" Pressure Treated Blocking X 12'-0" Long</t>
  </si>
  <si>
    <t>Drag Truss x 18'-0" Long</t>
  </si>
  <si>
    <t>Drag Truss x 28'-0" Long</t>
  </si>
  <si>
    <t>Drag Truss x 22'-0" Long</t>
  </si>
  <si>
    <t>Drag Truss x 20'-0" Long</t>
  </si>
  <si>
    <t>Drag Truss x 26'-0" Long</t>
  </si>
  <si>
    <t>Drag Truss x 24'-0" Long</t>
  </si>
  <si>
    <t>Drag Truss x 8'-0" Long</t>
  </si>
  <si>
    <t>Drag Truss x 10'-0" Long</t>
  </si>
  <si>
    <t>Drag Truss x 38'-0" Long</t>
  </si>
  <si>
    <t>Drag Truss x 30'-0" Long</t>
  </si>
  <si>
    <t>JOISTS &amp; TRUSSES</t>
  </si>
  <si>
    <t>11-7/8" Deep TJI 110 Series I Joists x 16'-0" Long</t>
  </si>
  <si>
    <t>11-7/8" Deep TJI 110 Series I Joists x 4'-0" Long</t>
  </si>
  <si>
    <t>11-7/8" Deep TJI 110 Series I Joists x 18'-0" Long</t>
  </si>
  <si>
    <t>11-7/8" Deep TJI 110 Series I Joists x 14'-0" Long</t>
  </si>
  <si>
    <t>11-7/8" Deep TJI 110 Series I Joists x 10'-0" Long</t>
  </si>
  <si>
    <t>11-7/8" Deep TJI 110 Series I Joists x 12'-0" Long</t>
  </si>
  <si>
    <t>11-7/8" Deep TJI 560 Series I Joists x 34'-0" Long</t>
  </si>
  <si>
    <t>11-7/8" Deep TJI 560 Series I Joists x 36'-0" Long</t>
  </si>
  <si>
    <t>Floor Trusses @ 16" O.C.</t>
  </si>
  <si>
    <t>LF</t>
  </si>
  <si>
    <t>Deck Trusses @ 16" O.C.</t>
  </si>
  <si>
    <t>Roof Trusses @ 24" O.C.</t>
  </si>
  <si>
    <t>BEAMS &amp; HEADERS</t>
  </si>
  <si>
    <t>1-3/4" x 11-7/8" LSL Beam x 8'-0" Long</t>
  </si>
  <si>
    <t>1-3/4" x 11-7/8" LSL Beam x 10'-0" Long</t>
  </si>
  <si>
    <t>2" x 6" Beam x 4'-0" Long</t>
  </si>
  <si>
    <t>2" x 6" Beam x 6'-0" Long</t>
  </si>
  <si>
    <t>2" x 6" Beam x 8'-0" Long</t>
  </si>
  <si>
    <t>2" x 6" Beam x 10'-0" Long</t>
  </si>
  <si>
    <t>2" x 8" Beam x 6'-0" Long</t>
  </si>
  <si>
    <t>2" x 10" Beam x 6'-0" Long</t>
  </si>
  <si>
    <t>2" x 10" Beam x 8'-0" Long</t>
  </si>
  <si>
    <t>3-1/2" X 10-1/2" GLB x 14'-0" Long</t>
  </si>
  <si>
    <t>3-1/2" X 10-1/2" GLB x 8'-0" Long</t>
  </si>
  <si>
    <t>3-1/2" X 10-1/2" GLB x 18'-0" Long</t>
  </si>
  <si>
    <t>3-1/2" X 10-1/2" GLB x 16'-0" Long</t>
  </si>
  <si>
    <t>3-1/2" x 11-7/8" LSL Beam x 22'-0" Long</t>
  </si>
  <si>
    <t>3-1/2" x 11-7/8" LSL Beam x 10'-0" Long</t>
  </si>
  <si>
    <t>3-1/2" x 11-7/8" LSL Beam x 14'-0" Long</t>
  </si>
  <si>
    <t>3-1/2" x 11-7/8" LSL Beam x 8'-0" Long</t>
  </si>
  <si>
    <t>3-1/2" x 11-7/8" LSL Beam x 18'-0" Long</t>
  </si>
  <si>
    <t>3-1/2" x 12" GLB x 12'-0" Long</t>
  </si>
  <si>
    <t>3-1/2" x 12" GLB x 18'-0" Long</t>
  </si>
  <si>
    <t>3-1/2" x 12" GLB x 0'-0" Long</t>
  </si>
  <si>
    <t>3-1/2" x 12" GLB x 16'-0" Long</t>
  </si>
  <si>
    <t>3-1/2" X 16" LSL Beam x 26'-0" Long</t>
  </si>
  <si>
    <t>3-1/2" X 16" LSL Beam x 16'-0" Long</t>
  </si>
  <si>
    <t>3-1/2" X 16" LSL Beam x 6'-0" Long</t>
  </si>
  <si>
    <t>3-1/2" x 16-1/2" GLB x 16'-0" Long</t>
  </si>
  <si>
    <t>3-1/2" x 16-1/2" GLB x 12'-0" Long</t>
  </si>
  <si>
    <t>3-1/2" x 16-1/2" GLB x 6'-0" Long</t>
  </si>
  <si>
    <t>3-1/2" x 18" GLB x 18'-0" Long</t>
  </si>
  <si>
    <t>4" x 6" Beam x 6'-0" Long</t>
  </si>
  <si>
    <t>4" x 6" Beam x 8'-0" Long</t>
  </si>
  <si>
    <t>4" x 6" Beam x 0'-0" Long</t>
  </si>
  <si>
    <t>4" x 6" Beam x 10'-0" Long</t>
  </si>
  <si>
    <t>4" x 8" Beam x 6'-0" Long</t>
  </si>
  <si>
    <t>4" x 8" Beam x 8'-0" Long</t>
  </si>
  <si>
    <t>4" x 10" Beam x 8'-0" Long</t>
  </si>
  <si>
    <t>4" x 10" Beam x 10'-0" Long</t>
  </si>
  <si>
    <t>4" x 10" Beam x 12'-0" Long</t>
  </si>
  <si>
    <t>4" X 12" Beam x 10'-0" Long</t>
  </si>
  <si>
    <t>4" X 12" Beam x 12'-0" Long</t>
  </si>
  <si>
    <t>5-1/2" x 10-1/2" GLB x 16'-0" Long</t>
  </si>
  <si>
    <t>5-1/2" x 10-1/2" GLB x 18'-0" Long</t>
  </si>
  <si>
    <t>5-1/2" X 12" GLB x 16'-0" Long</t>
  </si>
  <si>
    <t>5-1/2" X 12" GLB x 18'-0" Long</t>
  </si>
  <si>
    <t>5-1/2" x 13-1/2" GLB x 14'-0" Long</t>
  </si>
  <si>
    <t>5-1/2" x 13-1/2" GLB x 22'-0" Long</t>
  </si>
  <si>
    <t>5-1/2" x 15" GLB x 16'-0" Long</t>
  </si>
  <si>
    <t>5-1/2" X 19-1/2" GLB x 22'-0" Long</t>
  </si>
  <si>
    <t>5-1/2" x 21" GLB x 22'-0" Long</t>
  </si>
  <si>
    <t>6" x 8" Beam x 6'-0" Long</t>
  </si>
  <si>
    <t>6" x 8" Beam x 12'-0" Long</t>
  </si>
  <si>
    <t>6" X 10" Beam x 6'-0" Long</t>
  </si>
  <si>
    <t>6" X 10" Beam x 14'-0" Long</t>
  </si>
  <si>
    <t>6" X 10" Beam x 12'-0" Long</t>
  </si>
  <si>
    <t>WALLS</t>
  </si>
  <si>
    <t>2" x 6" Exterior Wall Studs X 10' High</t>
  </si>
  <si>
    <t>2" x 6" Exterior Wall Studs X 14' High</t>
  </si>
  <si>
    <t>2" x 6" Exterior Wall Studs X 16' High</t>
  </si>
  <si>
    <t>2" x 4" Exterior Wall Studs X 10' High</t>
  </si>
  <si>
    <t>2" x 4" Exterior Wall Studs X 16' High</t>
  </si>
  <si>
    <t>2" x 6" Interior Wall Studs X 10' High</t>
  </si>
  <si>
    <t>2" x 6" Interior Wall Studs X 14' High</t>
  </si>
  <si>
    <t>2" x 6" Interior Wall Studs X 16' High</t>
  </si>
  <si>
    <t>2" x 4" Interior Wall Studs X 10' High</t>
  </si>
  <si>
    <t>2" x 4" Interior Wall Studs X 14' High</t>
  </si>
  <si>
    <t>2" x 4" Interior Wall Studs X 16' High</t>
  </si>
  <si>
    <t>2" x 8" Interior Wall Studs X 10' High</t>
  </si>
  <si>
    <t>2" x 8" Interior Wall Studs X 14' High</t>
  </si>
  <si>
    <t>2" x 8" Interior Wall Studs X 16' High</t>
  </si>
  <si>
    <t>2" x 4" Parapet Wall Studs X 4' High</t>
  </si>
  <si>
    <t>2" x 6" Parapet Wall Studs X 4' High</t>
  </si>
  <si>
    <t>2" X 6" X 16'-0" Long  Wall Top Runner</t>
  </si>
  <si>
    <t>2" X 6" X 16'-0" Long  Wall Bottom Runner</t>
  </si>
  <si>
    <t>2" X 6" X 16'-0" Long Blocking</t>
  </si>
  <si>
    <t>2" X 8" X 16'-0" Long  Wall Top Runner</t>
  </si>
  <si>
    <t>2" X 8" X 16'-0" Long  Wall Bottom Runner</t>
  </si>
  <si>
    <t>2" X 8" X 16'-0" Long Blocking</t>
  </si>
  <si>
    <t>2" X 4" X 16'-0" Long  Wall Top Runner</t>
  </si>
  <si>
    <t>2" X 4" X 16'-0" Long  Wall Bottom Runner</t>
  </si>
  <si>
    <t>2" X 4" X 16'-0" Long Blocking</t>
  </si>
  <si>
    <t>POSTS &amp; STUDS</t>
  </si>
  <si>
    <t>6" x 6" Post x 16'-0" High</t>
  </si>
  <si>
    <t>6" x 8" Post x 16'-0" High</t>
  </si>
  <si>
    <t>2" x 4" King Post x 16'-0" High</t>
  </si>
  <si>
    <t>2" x 4" King Post x 14'-0" High</t>
  </si>
  <si>
    <t>2" x 4" King Post x 10'-0" High</t>
  </si>
  <si>
    <t>2" x 6" King Post x 16'-0" High</t>
  </si>
  <si>
    <t>2" x 6" King Post x 14'-0" High</t>
  </si>
  <si>
    <t>2" x 6" King Post x 10'-0" High</t>
  </si>
  <si>
    <t>4" x 6" Post x 16'-0" High</t>
  </si>
  <si>
    <t>SHEATHING</t>
  </si>
  <si>
    <t>3/4" T &amp; G Plywood Floor Sheathing  ( Size: 4'-0" X 8'-0" )</t>
  </si>
  <si>
    <t>15/32" APA Rated  Plywood Roof Sheathing  ( Size: 4'-0" X 8'-0" )</t>
  </si>
  <si>
    <t>1/2" OSB Plywood Shearwall Sheathing ( Size: 4'-0" X 8'-0" )</t>
  </si>
  <si>
    <t>3/8" APA Rated Plywood Wall Sheathing ( Size: 4'-0" X 8'-0" )</t>
  </si>
  <si>
    <t>STAIRS FRAMING</t>
  </si>
  <si>
    <t>5'-0" Wide Stairs W/ 12" Tread (16) &amp; 7" Risers (18)</t>
  </si>
  <si>
    <t>5'-0" Wide Stairs W/ 12" Tread (12) &amp; 7" Risers (13)</t>
  </si>
  <si>
    <t>11-7/8" LSL Stringer x 10'-0" Long</t>
  </si>
  <si>
    <t>11-7/8" LSL Stringer x 14'-0" Long</t>
  </si>
  <si>
    <t>HARDWARES</t>
  </si>
  <si>
    <t>NAILS</t>
  </si>
  <si>
    <t>8d Nails Box (400 Piece)</t>
  </si>
  <si>
    <t>10d Nails Box (400 Piece)</t>
  </si>
  <si>
    <t>16d Nails Box (400 Piece)</t>
  </si>
  <si>
    <t>BOLTS &amp; SCREWS</t>
  </si>
  <si>
    <t>1/2" Dia. Anchor Bolt</t>
  </si>
  <si>
    <t>3" X 3" X .229 Washer Nut</t>
  </si>
  <si>
    <t>SIMPSON</t>
  </si>
  <si>
    <t>Simpson CS16</t>
  </si>
  <si>
    <t>Simpson CMST16</t>
  </si>
  <si>
    <t>Simpson HTT4</t>
  </si>
  <si>
    <t>Simpson HDQ8-SDS3</t>
  </si>
  <si>
    <t>Simpson LSTHD8</t>
  </si>
  <si>
    <t>Simpson ABU66</t>
  </si>
  <si>
    <t>Simpson ABU68</t>
  </si>
  <si>
    <t>Simpson ABU46</t>
  </si>
  <si>
    <t>Simpson STHD10</t>
  </si>
  <si>
    <t>Simpson STHD14</t>
  </si>
  <si>
    <t>Simpson HU68</t>
  </si>
  <si>
    <t>Simpson HU46</t>
  </si>
  <si>
    <t>Simpson HUC410</t>
  </si>
  <si>
    <t>Simpson LUS410</t>
  </si>
  <si>
    <t>Simpson IUS1.81/11.88</t>
  </si>
  <si>
    <t>Simpson MIUI.81/9</t>
  </si>
  <si>
    <t>Simpson IUS3.56/11.88</t>
  </si>
  <si>
    <t>Simpson LUS26</t>
  </si>
  <si>
    <t>Simpson LUS48</t>
  </si>
  <si>
    <t>Simpson HU26</t>
  </si>
  <si>
    <t>Simpson MIU1.81/9</t>
  </si>
  <si>
    <t>Simpson A35 Clips</t>
  </si>
  <si>
    <t>Simpson H1A Clip</t>
  </si>
  <si>
    <t>Simpson H2.5T</t>
  </si>
  <si>
    <t>Simpson CS20</t>
  </si>
  <si>
    <t>Subtotal</t>
  </si>
  <si>
    <t>TOTAL AMOUNT</t>
  </si>
  <si>
    <t>TOTAL BASEBID</t>
  </si>
  <si>
    <t>SUMMARY</t>
  </si>
  <si>
    <t>TOTAL QTY.</t>
  </si>
  <si>
    <t>DETAILED BREAKDOWN OF ITEMS</t>
  </si>
  <si>
    <t>PROJECT NAME :</t>
  </si>
  <si>
    <t>PROJECT LOCATION :</t>
  </si>
  <si>
    <t>SCOPE :</t>
  </si>
  <si>
    <t>UNIT MATERIAL  COST</t>
  </si>
  <si>
    <t>TOTAL MATERIAL COST</t>
  </si>
  <si>
    <t>UNIT PRICE (Labor &amp; Material)</t>
  </si>
  <si>
    <t>TRADE TOTAL</t>
  </si>
  <si>
    <t>LUMBER TAKEOFF</t>
  </si>
  <si>
    <t>OVERHEAD &amp; PROFIT (25%)</t>
  </si>
  <si>
    <t>TAX (5%)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</si>
</sst>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000000"/>
    <numFmt numFmtId="166" formatCode="0_ 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70" formatCode="[$-409]d\-mmm\-yy;@"/>
  </numFmts>
  <fonts count="30">
    <font>
      <sz val="11"/>
      <color rgb="FF000000"/>
      <name val="Calibri"/>
      <charset val="134"/>
    </font>
    <font>
      <sz val="11"/>
      <color rgb="FF000000"/>
      <name val="Calibri"/>
      <charset val="134"/>
      <scheme val="minor"/>
    </font>
    <font>
      <b/>
      <sz val="16"/>
      <color rgb="FFFFFFFF"/>
      <name val="Calibri"/>
      <charset val="134"/>
      <scheme val="minor"/>
    </font>
    <font>
      <sz val="11"/>
      <color rgb="FFFFFFFF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0C0C0C"/>
      <name val="Calibri"/>
      <charset val="134"/>
      <scheme val="minor"/>
    </font>
    <font>
      <sz val="11"/>
      <color rgb="FF0C0C0C"/>
      <name val="Calibri"/>
      <charset val="134"/>
    </font>
    <font>
      <b/>
      <sz val="11"/>
      <color rgb="FF000000"/>
      <name val="Calibri"/>
      <charset val="134"/>
      <scheme val="minor"/>
    </font>
    <font>
      <b/>
      <sz val="11"/>
      <color rgb="FF0C0C0C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6"/>
      <name val="Calibri"/>
      <family val="2"/>
    </font>
    <font>
      <sz val="12"/>
      <color rgb="FFFFFFFF"/>
      <name val="Calibri"/>
      <family val="2"/>
    </font>
    <font>
      <b/>
      <sz val="12"/>
      <color rgb="FFFFFFFF"/>
      <name val="Calibri"/>
      <family val="2"/>
    </font>
    <font>
      <sz val="12"/>
      <color indexed="9"/>
      <name val="Calibri"/>
      <family val="2"/>
    </font>
    <font>
      <sz val="12"/>
      <color indexed="8"/>
      <name val="Calibri"/>
      <family val="2"/>
    </font>
    <font>
      <b/>
      <sz val="11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C0C0C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rgb="FF366092"/>
      </patternFill>
    </fill>
    <fill>
      <patternFill patternType="solid">
        <fgColor rgb="FF0135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3554"/>
        <bgColor rgb="FF366092"/>
      </patternFill>
    </fill>
    <fill>
      <patternFill patternType="solid">
        <fgColor theme="0" tint="-0.14999847407452621"/>
        <bgColor rgb="FFDAEEF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rgb="FFB6DDE8"/>
      </patternFill>
    </fill>
    <fill>
      <patternFill patternType="solid">
        <fgColor theme="0" tint="-0.14999847407452621"/>
        <bgColor rgb="FF92CDDC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5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16" fillId="0" borderId="0"/>
  </cellStyleXfs>
  <cellXfs count="18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7" fillId="0" borderId="11" xfId="2" applyBorder="1" applyAlignment="1">
      <alignment horizontal="left" vertical="center"/>
    </xf>
    <xf numFmtId="0" fontId="7" fillId="0" borderId="11" xfId="2" applyBorder="1" applyAlignment="1">
      <alignment horizontal="center" vertical="center"/>
    </xf>
    <xf numFmtId="0" fontId="7" fillId="0" borderId="12" xfId="2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4" xfId="2" applyBorder="1" applyAlignment="1">
      <alignment horizontal="left" vertical="center"/>
    </xf>
    <xf numFmtId="0" fontId="7" fillId="0" borderId="14" xfId="2" applyBorder="1" applyAlignment="1">
      <alignment horizontal="center" vertical="center"/>
    </xf>
    <xf numFmtId="0" fontId="7" fillId="0" borderId="15" xfId="2" applyBorder="1" applyAlignment="1">
      <alignment horizontal="center" vertical="center"/>
    </xf>
    <xf numFmtId="0" fontId="7" fillId="0" borderId="14" xfId="5" applyBorder="1" applyAlignment="1">
      <alignment horizontal="left" vertical="center"/>
    </xf>
    <xf numFmtId="0" fontId="7" fillId="0" borderId="14" xfId="5" applyBorder="1" applyAlignment="1">
      <alignment horizontal="center" vertical="center"/>
    </xf>
    <xf numFmtId="166" fontId="7" fillId="0" borderId="14" xfId="5" applyNumberForma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66" fontId="7" fillId="0" borderId="14" xfId="5" applyNumberFormat="1" applyBorder="1" applyAlignment="1">
      <alignment horizontal="center"/>
    </xf>
    <xf numFmtId="0" fontId="9" fillId="0" borderId="14" xfId="6" applyFont="1" applyBorder="1" applyAlignment="1">
      <alignment horizontal="left" vertical="center"/>
    </xf>
    <xf numFmtId="0" fontId="7" fillId="0" borderId="14" xfId="5" applyBorder="1" applyAlignment="1">
      <alignment horizontal="center"/>
    </xf>
    <xf numFmtId="0" fontId="5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1" fontId="0" fillId="0" borderId="14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1" fontId="8" fillId="0" borderId="14" xfId="0" applyNumberFormat="1" applyFont="1" applyBorder="1" applyAlignment="1">
      <alignment horizontal="center" vertical="center"/>
    </xf>
    <xf numFmtId="0" fontId="7" fillId="0" borderId="14" xfId="2" applyBorder="1" applyAlignment="1">
      <alignment horizontal="center"/>
    </xf>
    <xf numFmtId="166" fontId="7" fillId="0" borderId="14" xfId="2" applyNumberForma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7" fillId="0" borderId="17" xfId="2" applyBorder="1" applyAlignment="1">
      <alignment horizontal="left" vertical="center"/>
    </xf>
    <xf numFmtId="0" fontId="7" fillId="0" borderId="17" xfId="2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1" fontId="5" fillId="0" borderId="14" xfId="0" applyNumberFormat="1" applyFont="1" applyBorder="1" applyAlignment="1">
      <alignment vertical="center"/>
    </xf>
    <xf numFmtId="1" fontId="5" fillId="0" borderId="22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9" fontId="8" fillId="0" borderId="14" xfId="0" applyNumberFormat="1" applyFont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9" fontId="11" fillId="0" borderId="14" xfId="0" applyNumberFormat="1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166" fontId="1" fillId="0" borderId="14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/>
    </xf>
    <xf numFmtId="167" fontId="5" fillId="0" borderId="14" xfId="0" applyNumberFormat="1" applyFont="1" applyBorder="1" applyAlignment="1">
      <alignment horizontal="left" vertical="center"/>
    </xf>
    <xf numFmtId="167" fontId="5" fillId="0" borderId="14" xfId="0" applyNumberFormat="1" applyFont="1" applyBorder="1" applyAlignment="1">
      <alignment horizontal="center" vertical="center"/>
    </xf>
    <xf numFmtId="167" fontId="5" fillId="0" borderId="21" xfId="0" applyNumberFormat="1" applyFont="1" applyBorder="1" applyAlignment="1">
      <alignment horizontal="left" vertical="center"/>
    </xf>
    <xf numFmtId="167" fontId="5" fillId="0" borderId="21" xfId="0" applyNumberFormat="1" applyFont="1" applyBorder="1" applyAlignment="1">
      <alignment horizontal="center" vertical="center"/>
    </xf>
    <xf numFmtId="9" fontId="8" fillId="0" borderId="30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1" fontId="12" fillId="0" borderId="29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1" fontId="0" fillId="0" borderId="33" xfId="0" applyNumberFormat="1" applyBorder="1" applyAlignment="1">
      <alignment horizontal="center" vertical="center"/>
    </xf>
    <xf numFmtId="9" fontId="0" fillId="0" borderId="33" xfId="0" applyNumberForma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1" fontId="8" fillId="0" borderId="35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9" fontId="8" fillId="0" borderId="35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3" fillId="0" borderId="36" xfId="0" applyFont="1" applyBorder="1" applyAlignment="1">
      <alignment horizontal="right" vertical="center" wrapText="1"/>
    </xf>
    <xf numFmtId="0" fontId="11" fillId="0" borderId="37" xfId="0" applyFont="1" applyBorder="1" applyAlignment="1">
      <alignment horizontal="center" vertical="center"/>
    </xf>
    <xf numFmtId="1" fontId="11" fillId="0" borderId="37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3" fillId="0" borderId="14" xfId="0" applyFont="1" applyBorder="1" applyAlignment="1">
      <alignment vertical="center" wrapText="1"/>
    </xf>
    <xf numFmtId="0" fontId="1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right" vertical="center" wrapText="1"/>
    </xf>
    <xf numFmtId="0" fontId="11" fillId="0" borderId="40" xfId="0" applyFont="1" applyBorder="1" applyAlignment="1">
      <alignment horizontal="center" vertical="center"/>
    </xf>
    <xf numFmtId="1" fontId="11" fillId="0" borderId="40" xfId="0" applyNumberFormat="1" applyFont="1" applyBorder="1" applyAlignment="1">
      <alignment horizontal="center" vertical="center"/>
    </xf>
    <xf numFmtId="167" fontId="6" fillId="0" borderId="14" xfId="0" applyNumberFormat="1" applyFont="1" applyBorder="1" applyAlignment="1">
      <alignment horizontal="left" vertical="center"/>
    </xf>
    <xf numFmtId="167" fontId="6" fillId="0" borderId="14" xfId="0" applyNumberFormat="1" applyFont="1" applyBorder="1" applyAlignment="1">
      <alignment horizontal="center" vertical="center"/>
    </xf>
    <xf numFmtId="167" fontId="5" fillId="0" borderId="35" xfId="0" applyNumberFormat="1" applyFont="1" applyBorder="1" applyAlignment="1">
      <alignment horizontal="left" vertical="center"/>
    </xf>
    <xf numFmtId="167" fontId="5" fillId="0" borderId="35" xfId="0" applyNumberFormat="1" applyFont="1" applyBorder="1" applyAlignment="1">
      <alignment horizontal="center" vertical="center"/>
    </xf>
    <xf numFmtId="167" fontId="11" fillId="0" borderId="41" xfId="0" applyNumberFormat="1" applyFont="1" applyBorder="1" applyAlignment="1">
      <alignment horizontal="center" vertical="center"/>
    </xf>
    <xf numFmtId="167" fontId="11" fillId="0" borderId="43" xfId="0" applyNumberFormat="1" applyFont="1" applyBorder="1" applyAlignment="1">
      <alignment horizontal="center" vertical="center"/>
    </xf>
    <xf numFmtId="167" fontId="11" fillId="0" borderId="44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 wrapText="1"/>
    </xf>
    <xf numFmtId="0" fontId="17" fillId="3" borderId="45" xfId="0" applyFont="1" applyFill="1" applyBorder="1" applyAlignment="1">
      <alignment horizontal="center" vertical="center"/>
    </xf>
    <xf numFmtId="0" fontId="17" fillId="3" borderId="46" xfId="0" applyFont="1" applyFill="1" applyBorder="1" applyAlignment="1">
      <alignment horizontal="center" vertical="center"/>
    </xf>
    <xf numFmtId="0" fontId="17" fillId="3" borderId="47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4" borderId="0" xfId="0" applyFont="1" applyFill="1" applyAlignment="1">
      <alignment vertical="center"/>
    </xf>
    <xf numFmtId="0" fontId="18" fillId="4" borderId="7" xfId="0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  <xf numFmtId="0" fontId="19" fillId="4" borderId="8" xfId="0" applyFont="1" applyFill="1" applyBorder="1" applyAlignment="1">
      <alignment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9" xfId="0" applyFont="1" applyFill="1" applyBorder="1" applyAlignment="1">
      <alignment horizontal="left" vertical="center"/>
    </xf>
    <xf numFmtId="0" fontId="18" fillId="4" borderId="19" xfId="0" applyFont="1" applyFill="1" applyBorder="1" applyAlignment="1">
      <alignment vertical="center"/>
    </xf>
    <xf numFmtId="0" fontId="19" fillId="4" borderId="28" xfId="0" applyFont="1" applyFill="1" applyBorder="1" applyAlignment="1">
      <alignment horizontal="left" vertical="center"/>
    </xf>
    <xf numFmtId="170" fontId="20" fillId="4" borderId="28" xfId="0" applyNumberFormat="1" applyFont="1" applyFill="1" applyBorder="1" applyAlignment="1">
      <alignment horizontal="left" vertical="center" wrapText="1"/>
    </xf>
    <xf numFmtId="170" fontId="20" fillId="4" borderId="28" xfId="0" applyNumberFormat="1" applyFont="1" applyFill="1" applyBorder="1" applyAlignment="1">
      <alignment horizontal="center" vertical="center" wrapText="1"/>
    </xf>
    <xf numFmtId="165" fontId="22" fillId="5" borderId="48" xfId="0" applyNumberFormat="1" applyFont="1" applyFill="1" applyBorder="1" applyAlignment="1">
      <alignment horizontal="center" vertical="center" wrapText="1"/>
    </xf>
    <xf numFmtId="165" fontId="22" fillId="5" borderId="21" xfId="0" applyNumberFormat="1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165" fontId="22" fillId="5" borderId="49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6" fillId="5" borderId="21" xfId="0" applyFont="1" applyFill="1" applyBorder="1" applyAlignment="1">
      <alignment horizontal="left" vertical="center" wrapText="1"/>
    </xf>
    <xf numFmtId="167" fontId="18" fillId="0" borderId="14" xfId="0" applyNumberFormat="1" applyFont="1" applyBorder="1" applyAlignment="1">
      <alignment horizontal="left" vertical="center"/>
    </xf>
    <xf numFmtId="164" fontId="8" fillId="0" borderId="14" xfId="0" applyNumberFormat="1" applyFont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0" fontId="27" fillId="6" borderId="13" xfId="0" applyFont="1" applyFill="1" applyBorder="1" applyAlignment="1">
      <alignment horizontal="left" vertical="center"/>
    </xf>
    <xf numFmtId="0" fontId="28" fillId="6" borderId="14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left" vertical="center" wrapText="1"/>
    </xf>
    <xf numFmtId="0" fontId="29" fillId="6" borderId="14" xfId="0" applyFont="1" applyFill="1" applyBorder="1" applyAlignment="1">
      <alignment horizontal="center" vertical="center"/>
    </xf>
    <xf numFmtId="1" fontId="29" fillId="6" borderId="14" xfId="0" applyNumberFormat="1" applyFont="1" applyFill="1" applyBorder="1" applyAlignment="1">
      <alignment horizontal="center" vertical="center"/>
    </xf>
    <xf numFmtId="164" fontId="29" fillId="6" borderId="14" xfId="0" applyNumberFormat="1" applyFont="1" applyFill="1" applyBorder="1" applyAlignment="1">
      <alignment horizontal="left" vertical="center"/>
    </xf>
    <xf numFmtId="168" fontId="27" fillId="6" borderId="15" xfId="0" applyNumberFormat="1" applyFont="1" applyFill="1" applyBorder="1" applyAlignment="1">
      <alignment horizontal="left" vertical="center"/>
    </xf>
    <xf numFmtId="0" fontId="28" fillId="0" borderId="0" xfId="0" applyFont="1"/>
    <xf numFmtId="0" fontId="28" fillId="7" borderId="0" xfId="0" applyFont="1" applyFill="1"/>
    <xf numFmtId="0" fontId="27" fillId="0" borderId="0" xfId="0" applyFont="1"/>
    <xf numFmtId="0" fontId="27" fillId="8" borderId="13" xfId="0" applyFont="1" applyFill="1" applyBorder="1" applyAlignment="1">
      <alignment horizontal="left" vertical="center"/>
    </xf>
    <xf numFmtId="0" fontId="28" fillId="8" borderId="14" xfId="0" applyFont="1" applyFill="1" applyBorder="1" applyAlignment="1">
      <alignment horizontal="center" vertical="center"/>
    </xf>
    <xf numFmtId="0" fontId="27" fillId="8" borderId="14" xfId="0" applyFont="1" applyFill="1" applyBorder="1" applyAlignment="1">
      <alignment horizontal="center"/>
    </xf>
    <xf numFmtId="0" fontId="27" fillId="8" borderId="14" xfId="0" applyFont="1" applyFill="1" applyBorder="1" applyAlignment="1">
      <alignment horizontal="left"/>
    </xf>
    <xf numFmtId="1" fontId="27" fillId="8" borderId="14" xfId="0" applyNumberFormat="1" applyFont="1" applyFill="1" applyBorder="1" applyAlignment="1">
      <alignment horizontal="center" vertical="center"/>
    </xf>
    <xf numFmtId="0" fontId="27" fillId="8" borderId="14" xfId="0" applyFont="1" applyFill="1" applyBorder="1" applyAlignment="1">
      <alignment horizontal="center" vertical="center"/>
    </xf>
    <xf numFmtId="9" fontId="27" fillId="8" borderId="14" xfId="0" applyNumberFormat="1" applyFont="1" applyFill="1" applyBorder="1" applyAlignment="1">
      <alignment horizontal="left" vertical="center"/>
    </xf>
    <xf numFmtId="168" fontId="27" fillId="8" borderId="15" xfId="0" applyNumberFormat="1" applyFont="1" applyFill="1" applyBorder="1" applyAlignment="1">
      <alignment horizontal="left" vertical="center"/>
    </xf>
    <xf numFmtId="0" fontId="27" fillId="9" borderId="13" xfId="0" applyFont="1" applyFill="1" applyBorder="1" applyAlignment="1">
      <alignment horizontal="left" vertical="center"/>
    </xf>
    <xf numFmtId="0" fontId="28" fillId="9" borderId="14" xfId="0" applyFont="1" applyFill="1" applyBorder="1" applyAlignment="1">
      <alignment horizontal="center" vertical="center"/>
    </xf>
    <xf numFmtId="0" fontId="27" fillId="9" borderId="14" xfId="0" applyFont="1" applyFill="1" applyBorder="1" applyAlignment="1">
      <alignment horizontal="center"/>
    </xf>
    <xf numFmtId="0" fontId="27" fillId="9" borderId="14" xfId="0" applyFont="1" applyFill="1" applyBorder="1" applyAlignment="1">
      <alignment horizontal="left"/>
    </xf>
    <xf numFmtId="1" fontId="27" fillId="9" borderId="14" xfId="0" applyNumberFormat="1" applyFont="1" applyFill="1" applyBorder="1" applyAlignment="1">
      <alignment horizontal="center" vertical="center"/>
    </xf>
    <xf numFmtId="0" fontId="27" fillId="9" borderId="14" xfId="0" applyFont="1" applyFill="1" applyBorder="1" applyAlignment="1">
      <alignment horizontal="center" vertical="center"/>
    </xf>
    <xf numFmtId="10" fontId="27" fillId="9" borderId="14" xfId="0" applyNumberFormat="1" applyFont="1" applyFill="1" applyBorder="1" applyAlignment="1">
      <alignment horizontal="left" vertical="center"/>
    </xf>
    <xf numFmtId="168" fontId="27" fillId="9" borderId="15" xfId="0" applyNumberFormat="1" applyFont="1" applyFill="1" applyBorder="1" applyAlignment="1">
      <alignment horizontal="left" vertical="center"/>
    </xf>
    <xf numFmtId="0" fontId="27" fillId="9" borderId="16" xfId="0" applyFont="1" applyFill="1" applyBorder="1" applyAlignment="1">
      <alignment horizontal="left" vertical="center"/>
    </xf>
    <xf numFmtId="0" fontId="28" fillId="9" borderId="17" xfId="0" applyFont="1" applyFill="1" applyBorder="1" applyAlignment="1">
      <alignment horizontal="center" vertical="center"/>
    </xf>
    <xf numFmtId="165" fontId="27" fillId="9" borderId="17" xfId="0" applyNumberFormat="1" applyFont="1" applyFill="1" applyBorder="1" applyAlignment="1">
      <alignment horizontal="center" vertical="center"/>
    </xf>
    <xf numFmtId="0" fontId="27" fillId="9" borderId="17" xfId="0" applyFont="1" applyFill="1" applyBorder="1" applyAlignment="1">
      <alignment horizontal="left" vertical="center" wrapText="1"/>
    </xf>
    <xf numFmtId="0" fontId="29" fillId="9" borderId="17" xfId="0" applyFont="1" applyFill="1" applyBorder="1" applyAlignment="1">
      <alignment horizontal="center" vertical="center"/>
    </xf>
    <xf numFmtId="1" fontId="29" fillId="9" borderId="17" xfId="0" applyNumberFormat="1" applyFont="1" applyFill="1" applyBorder="1" applyAlignment="1">
      <alignment horizontal="center" vertical="center"/>
    </xf>
    <xf numFmtId="164" fontId="29" fillId="9" borderId="17" xfId="0" applyNumberFormat="1" applyFont="1" applyFill="1" applyBorder="1" applyAlignment="1">
      <alignment horizontal="left" vertical="center"/>
    </xf>
    <xf numFmtId="168" fontId="27" fillId="9" borderId="18" xfId="0" applyNumberFormat="1" applyFont="1" applyFill="1" applyBorder="1" applyAlignment="1">
      <alignment horizontal="left" vertical="center"/>
    </xf>
    <xf numFmtId="0" fontId="1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168" fontId="11" fillId="0" borderId="14" xfId="0" applyNumberFormat="1" applyFont="1" applyBorder="1" applyAlignment="1">
      <alignment horizontal="center" vertical="center"/>
    </xf>
    <xf numFmtId="168" fontId="12" fillId="0" borderId="14" xfId="0" applyNumberFormat="1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/>
    </xf>
    <xf numFmtId="165" fontId="24" fillId="3" borderId="35" xfId="0" applyNumberFormat="1" applyFont="1" applyFill="1" applyBorder="1" applyAlignment="1">
      <alignment horizontal="center" vertical="center" wrapText="1"/>
    </xf>
    <xf numFmtId="165" fontId="22" fillId="5" borderId="35" xfId="0" applyNumberFormat="1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left" vertical="center" wrapText="1"/>
    </xf>
    <xf numFmtId="165" fontId="24" fillId="3" borderId="20" xfId="0" applyNumberFormat="1" applyFont="1" applyFill="1" applyBorder="1" applyAlignment="1">
      <alignment horizontal="center" vertical="center" wrapText="1"/>
    </xf>
    <xf numFmtId="168" fontId="24" fillId="3" borderId="52" xfId="0" applyNumberFormat="1" applyFont="1" applyFill="1" applyBorder="1" applyAlignment="1">
      <alignment horizontal="center" vertical="center" wrapText="1"/>
    </xf>
    <xf numFmtId="1" fontId="5" fillId="0" borderId="21" xfId="0" applyNumberFormat="1" applyFont="1" applyBorder="1" applyAlignment="1">
      <alignment vertical="center"/>
    </xf>
    <xf numFmtId="168" fontId="11" fillId="0" borderId="21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right" vertical="center"/>
    </xf>
    <xf numFmtId="0" fontId="21" fillId="4" borderId="0" xfId="0" applyFont="1" applyFill="1" applyBorder="1" applyAlignment="1">
      <alignment horizontal="center" vertical="center"/>
    </xf>
    <xf numFmtId="165" fontId="24" fillId="3" borderId="53" xfId="0" applyNumberFormat="1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left"/>
    </xf>
    <xf numFmtId="164" fontId="18" fillId="0" borderId="15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0" fillId="0" borderId="15" xfId="0" applyBorder="1"/>
    <xf numFmtId="0" fontId="6" fillId="0" borderId="28" xfId="0" applyFont="1" applyBorder="1" applyAlignment="1">
      <alignment horizontal="left"/>
    </xf>
    <xf numFmtId="0" fontId="0" fillId="0" borderId="28" xfId="0" applyBorder="1"/>
    <xf numFmtId="168" fontId="14" fillId="6" borderId="42" xfId="0" applyNumberFormat="1" applyFont="1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31000000}"/>
    <cellStyle name="Normal 2 2" xfId="2" xr:uid="{00000000-0005-0000-0000-000032000000}"/>
    <cellStyle name="Normal 3" xfId="3" xr:uid="{00000000-0005-0000-0000-000033000000}"/>
    <cellStyle name="Normal 3 2" xfId="4" xr:uid="{00000000-0005-0000-0000-000034000000}"/>
    <cellStyle name="Normal 4" xfId="5" xr:uid="{00000000-0005-0000-0000-000035000000}"/>
    <cellStyle name="Normal 5" xfId="6" xr:uid="{00000000-0005-0000-0000-000036000000}"/>
  </cellStyles>
  <dxfs count="2"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</dxfs>
  <tableStyles count="0" defaultTableStyle="TableStyleMedium2" defaultPivotStyle="PivotStyleLight16"/>
  <colors>
    <mruColors>
      <color rgb="FFFF99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0</xdr:row>
      <xdr:rowOff>0</xdr:rowOff>
    </xdr:from>
    <xdr:ext cx="184731" cy="28361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6F2977-BF9B-451B-8867-C76BB34FC361}"/>
            </a:ext>
          </a:extLst>
        </xdr:cNvPr>
        <xdr:cNvSpPr txBox="1"/>
      </xdr:nvSpPr>
      <xdr:spPr>
        <a:xfrm>
          <a:off x="2758440" y="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195944</xdr:colOff>
      <xdr:row>2</xdr:row>
      <xdr:rowOff>10886</xdr:rowOff>
    </xdr:from>
    <xdr:to>
      <xdr:col>3</xdr:col>
      <xdr:colOff>161692</xdr:colOff>
      <xdr:row>5</xdr:row>
      <xdr:rowOff>48986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BF5035-E25A-456C-9FA5-302B4465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44" y="414746"/>
          <a:ext cx="1954568" cy="609600"/>
        </a:xfrm>
        <a:prstGeom prst="rect">
          <a:avLst/>
        </a:prstGeom>
      </xdr:spPr>
    </xdr:pic>
    <xdr:clientData/>
  </xdr:twoCellAnchor>
  <xdr:oneCellAnchor>
    <xdr:from>
      <xdr:col>3</xdr:col>
      <xdr:colOff>457200</xdr:colOff>
      <xdr:row>6</xdr:row>
      <xdr:rowOff>0</xdr:rowOff>
    </xdr:from>
    <xdr:ext cx="184731" cy="28361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FFAC309-CEAE-4443-B8A2-18A3685D416F}"/>
            </a:ext>
          </a:extLst>
        </xdr:cNvPr>
        <xdr:cNvSpPr txBox="1"/>
      </xdr:nvSpPr>
      <xdr:spPr>
        <a:xfrm>
          <a:off x="2758440" y="119634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8361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E6F954F-3AA4-4BCB-9279-EA9DED1EB440}"/>
            </a:ext>
          </a:extLst>
        </xdr:cNvPr>
        <xdr:cNvSpPr txBox="1"/>
      </xdr:nvSpPr>
      <xdr:spPr>
        <a:xfrm>
          <a:off x="2301240" y="119634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6</xdr:row>
      <xdr:rowOff>0</xdr:rowOff>
    </xdr:from>
    <xdr:ext cx="184731" cy="28361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50DF64F-2C9B-4B35-8ADD-DA54D9E2CF90}"/>
            </a:ext>
          </a:extLst>
        </xdr:cNvPr>
        <xdr:cNvSpPr txBox="1"/>
      </xdr:nvSpPr>
      <xdr:spPr>
        <a:xfrm>
          <a:off x="2758440" y="119634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8361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4B1353E-8DE2-4625-B8F2-5E7754EA3FAB}"/>
            </a:ext>
          </a:extLst>
        </xdr:cNvPr>
        <xdr:cNvSpPr txBox="1"/>
      </xdr:nvSpPr>
      <xdr:spPr>
        <a:xfrm>
          <a:off x="2301240" y="119634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6</xdr:row>
      <xdr:rowOff>0</xdr:rowOff>
    </xdr:from>
    <xdr:ext cx="184731" cy="28361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1D0446F-CD52-4BC0-988F-9BC2951CF485}"/>
            </a:ext>
          </a:extLst>
        </xdr:cNvPr>
        <xdr:cNvSpPr txBox="1"/>
      </xdr:nvSpPr>
      <xdr:spPr>
        <a:xfrm>
          <a:off x="2758440" y="119634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8361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816B802-FEC3-4E5C-B047-3F0875BD7783}"/>
            </a:ext>
          </a:extLst>
        </xdr:cNvPr>
        <xdr:cNvSpPr txBox="1"/>
      </xdr:nvSpPr>
      <xdr:spPr>
        <a:xfrm>
          <a:off x="2301240" y="119634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6</xdr:row>
      <xdr:rowOff>0</xdr:rowOff>
    </xdr:from>
    <xdr:ext cx="184731" cy="28361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0E1E22B-1F19-4FFC-B10A-58AC1C84E2C7}"/>
            </a:ext>
          </a:extLst>
        </xdr:cNvPr>
        <xdr:cNvSpPr txBox="1"/>
      </xdr:nvSpPr>
      <xdr:spPr>
        <a:xfrm>
          <a:off x="2758440" y="119634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8361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78AD881-16ED-4387-8A47-3BA60CF58759}"/>
            </a:ext>
          </a:extLst>
        </xdr:cNvPr>
        <xdr:cNvSpPr txBox="1"/>
      </xdr:nvSpPr>
      <xdr:spPr>
        <a:xfrm>
          <a:off x="2301240" y="119634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247"/>
  <sheetViews>
    <sheetView tabSelected="1" topLeftCell="A155" zoomScale="70" zoomScaleNormal="70" workbookViewId="0">
      <selection activeCell="N191" sqref="N191"/>
    </sheetView>
  </sheetViews>
  <sheetFormatPr defaultColWidth="14.44140625" defaultRowHeight="15" customHeight="1"/>
  <cols>
    <col min="1" max="1" width="8" style="1" customWidth="1"/>
    <col min="2" max="2" width="11.109375" style="1" customWidth="1"/>
    <col min="3" max="3" width="9.88671875" style="1" customWidth="1"/>
    <col min="4" max="4" width="73" style="1" customWidth="1"/>
    <col min="5" max="5" width="12.88671875" style="1" customWidth="1"/>
    <col min="6" max="6" width="13.109375" style="1" hidden="1" customWidth="1"/>
    <col min="7" max="7" width="11.33203125" style="1" hidden="1" customWidth="1"/>
    <col min="8" max="8" width="10.33203125" style="1" customWidth="1"/>
    <col min="9" max="9" width="14.6640625" style="1" customWidth="1"/>
    <col min="10" max="10" width="16.5546875" style="1" customWidth="1"/>
    <col min="11" max="11" width="17.5546875" style="1" customWidth="1"/>
    <col min="12" max="12" width="20.21875" style="1" customWidth="1"/>
    <col min="13" max="13" width="20.109375" style="1" customWidth="1"/>
    <col min="14" max="14" width="18" customWidth="1"/>
    <col min="15" max="28" width="8.6640625" customWidth="1"/>
  </cols>
  <sheetData>
    <row r="1" spans="1:97" s="102" customFormat="1" ht="16.2" thickBot="1">
      <c r="A1" s="98" t="s">
        <v>190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0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</row>
    <row r="2" spans="1:97" s="102" customFormat="1" ht="15.6">
      <c r="A2" s="103"/>
      <c r="B2" s="104"/>
      <c r="C2" s="104"/>
      <c r="D2" s="104"/>
      <c r="E2" s="105" t="s">
        <v>191</v>
      </c>
      <c r="F2" s="104"/>
      <c r="G2" s="105"/>
      <c r="H2" s="104"/>
      <c r="I2" s="106"/>
      <c r="J2" s="106"/>
      <c r="K2" s="106"/>
      <c r="L2" s="106"/>
      <c r="M2" s="106"/>
      <c r="N2" s="107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</row>
    <row r="3" spans="1:97" s="102" customFormat="1" ht="15.6">
      <c r="A3" s="108"/>
      <c r="B3" s="172"/>
      <c r="C3" s="172"/>
      <c r="D3" s="172"/>
      <c r="E3" s="173" t="s">
        <v>192</v>
      </c>
      <c r="F3" s="172"/>
      <c r="G3" s="173"/>
      <c r="H3" s="172"/>
      <c r="I3" s="174"/>
      <c r="J3" s="174"/>
      <c r="K3" s="174"/>
      <c r="L3" s="174"/>
      <c r="M3" s="174"/>
      <c r="N3" s="109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</row>
    <row r="4" spans="1:97" s="102" customFormat="1" ht="15.6">
      <c r="A4" s="108"/>
      <c r="B4" s="172"/>
      <c r="C4" s="172"/>
      <c r="D4" s="172"/>
      <c r="E4" s="173" t="s">
        <v>193</v>
      </c>
      <c r="F4" s="172"/>
      <c r="G4" s="173"/>
      <c r="H4" s="172"/>
      <c r="I4" s="175" t="s">
        <v>198</v>
      </c>
      <c r="J4" s="176"/>
      <c r="K4" s="176"/>
      <c r="L4" s="177"/>
      <c r="M4" s="177"/>
      <c r="N4" s="110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</row>
    <row r="5" spans="1:97" s="102" customFormat="1" ht="15.6">
      <c r="A5" s="108"/>
      <c r="B5" s="172"/>
      <c r="C5" s="172"/>
      <c r="D5" s="172"/>
      <c r="E5" s="172"/>
      <c r="F5" s="172"/>
      <c r="G5" s="173"/>
      <c r="H5" s="172"/>
      <c r="I5" s="175"/>
      <c r="J5" s="176"/>
      <c r="K5" s="176"/>
      <c r="L5" s="177"/>
      <c r="M5" s="177"/>
      <c r="N5" s="110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</row>
    <row r="6" spans="1:97" s="102" customFormat="1" ht="15.6">
      <c r="A6" s="108"/>
      <c r="B6" s="172"/>
      <c r="C6" s="172"/>
      <c r="D6" s="172"/>
      <c r="E6" s="172"/>
      <c r="F6" s="172"/>
      <c r="G6" s="172"/>
      <c r="H6" s="172"/>
      <c r="I6" s="172"/>
      <c r="J6" s="178"/>
      <c r="K6" s="178"/>
      <c r="L6" s="179"/>
      <c r="M6" s="177"/>
      <c r="N6" s="11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</row>
    <row r="7" spans="1:97" s="101" customFormat="1" ht="31.2">
      <c r="A7" s="112" t="s">
        <v>0</v>
      </c>
      <c r="B7" s="113" t="s">
        <v>1</v>
      </c>
      <c r="C7" s="113" t="s">
        <v>2</v>
      </c>
      <c r="D7" s="114" t="s">
        <v>3</v>
      </c>
      <c r="E7" s="113" t="s">
        <v>4</v>
      </c>
      <c r="F7" s="113" t="s">
        <v>5</v>
      </c>
      <c r="G7" s="113" t="s">
        <v>6</v>
      </c>
      <c r="H7" s="113" t="s">
        <v>7</v>
      </c>
      <c r="I7" s="113" t="s">
        <v>8</v>
      </c>
      <c r="J7" s="113" t="s">
        <v>9</v>
      </c>
      <c r="K7" s="113" t="s">
        <v>194</v>
      </c>
      <c r="L7" s="113" t="s">
        <v>195</v>
      </c>
      <c r="M7" s="113" t="s">
        <v>196</v>
      </c>
      <c r="N7" s="115" t="s">
        <v>197</v>
      </c>
    </row>
    <row r="8" spans="1:97" s="116" customFormat="1" ht="16.2" thickBot="1">
      <c r="A8" s="180"/>
      <c r="B8" s="162"/>
      <c r="C8" s="163">
        <v>6</v>
      </c>
      <c r="D8" s="164" t="s">
        <v>10</v>
      </c>
      <c r="E8" s="165"/>
      <c r="F8" s="165"/>
      <c r="G8" s="165"/>
      <c r="H8" s="165"/>
      <c r="I8" s="165"/>
      <c r="J8" s="165"/>
      <c r="K8" s="165"/>
      <c r="L8" s="165"/>
      <c r="M8" s="165"/>
      <c r="N8" s="166"/>
      <c r="P8" s="117"/>
    </row>
    <row r="9" spans="1:97" thickBot="1">
      <c r="A9" s="169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1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97" ht="14.4" customHeight="1">
      <c r="A10" s="181" t="str">
        <f>IF(H10&lt;&gt;"",1+MAX($A$7:A8),"")</f>
        <v/>
      </c>
      <c r="B10" s="167"/>
      <c r="C10" s="32"/>
      <c r="D10" s="118" t="s">
        <v>12</v>
      </c>
      <c r="E10" s="33"/>
      <c r="F10" s="33"/>
      <c r="G10" s="33"/>
      <c r="H10" s="157"/>
      <c r="I10" s="47" t="s">
        <v>11</v>
      </c>
      <c r="J10" s="47" t="s">
        <v>11</v>
      </c>
      <c r="K10" s="48"/>
      <c r="L10" s="48"/>
      <c r="M10" s="168"/>
      <c r="N10" s="182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97" ht="15.6">
      <c r="A11" s="8">
        <f>IF(H11&lt;&gt;"",1+MAX($A$7:A10),"")</f>
        <v>1</v>
      </c>
      <c r="B11" s="31"/>
      <c r="C11" s="34"/>
      <c r="D11" s="9" t="s">
        <v>13</v>
      </c>
      <c r="E11" s="10">
        <v>3</v>
      </c>
      <c r="F11" s="35">
        <v>0</v>
      </c>
      <c r="G11" s="24">
        <f t="shared" ref="G11:G17" si="0">E11*(1+F11)</f>
        <v>3</v>
      </c>
      <c r="H11" s="52" t="s">
        <v>14</v>
      </c>
      <c r="I11" s="119">
        <v>0</v>
      </c>
      <c r="J11" s="119">
        <f t="shared" ref="J11" si="1">I11*G11</f>
        <v>0</v>
      </c>
      <c r="K11" s="119">
        <v>0</v>
      </c>
      <c r="L11" s="119">
        <f t="shared" ref="L11" si="2">K11*G11</f>
        <v>0</v>
      </c>
      <c r="M11" s="119">
        <f t="shared" ref="M11" si="3">+K11+I11</f>
        <v>0</v>
      </c>
      <c r="N11" s="183">
        <f t="shared" ref="N11" si="4">M11*G11</f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97" ht="15.6">
      <c r="A12" s="8">
        <f>IF(H12&lt;&gt;"",1+MAX($A$7:A11),"")</f>
        <v>2</v>
      </c>
      <c r="B12" s="31"/>
      <c r="C12" s="34"/>
      <c r="D12" s="9" t="s">
        <v>15</v>
      </c>
      <c r="E12" s="10">
        <v>3</v>
      </c>
      <c r="F12" s="35">
        <v>0</v>
      </c>
      <c r="G12" s="24">
        <f t="shared" si="0"/>
        <v>3</v>
      </c>
      <c r="H12" s="52" t="s">
        <v>14</v>
      </c>
      <c r="I12" s="119">
        <v>0</v>
      </c>
      <c r="J12" s="119">
        <f t="shared" ref="J12:J33" si="5">I12*G12</f>
        <v>0</v>
      </c>
      <c r="K12" s="119">
        <v>0</v>
      </c>
      <c r="L12" s="119">
        <f t="shared" ref="L12:L33" si="6">K12*G12</f>
        <v>0</v>
      </c>
      <c r="M12" s="119">
        <f t="shared" ref="M12:M33" si="7">+K12+I12</f>
        <v>0</v>
      </c>
      <c r="N12" s="183">
        <f t="shared" ref="N12:N33" si="8">M12*G12</f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97" ht="15.6">
      <c r="A13" s="8">
        <f>IF(H13&lt;&gt;"",1+MAX($A$7:A12),"")</f>
        <v>3</v>
      </c>
      <c r="B13" s="31"/>
      <c r="C13" s="36"/>
      <c r="D13" s="9" t="s">
        <v>16</v>
      </c>
      <c r="E13" s="10">
        <v>4</v>
      </c>
      <c r="F13" s="35">
        <v>0</v>
      </c>
      <c r="G13" s="24">
        <f t="shared" si="0"/>
        <v>4</v>
      </c>
      <c r="H13" s="52" t="s">
        <v>14</v>
      </c>
      <c r="I13" s="119">
        <v>0</v>
      </c>
      <c r="J13" s="119">
        <f t="shared" si="5"/>
        <v>0</v>
      </c>
      <c r="K13" s="119">
        <v>0</v>
      </c>
      <c r="L13" s="119">
        <f t="shared" si="6"/>
        <v>0</v>
      </c>
      <c r="M13" s="119">
        <f t="shared" si="7"/>
        <v>0</v>
      </c>
      <c r="N13" s="183">
        <f t="shared" si="8"/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97" ht="15.6">
      <c r="A14" s="8">
        <f>IF(H14&lt;&gt;"",1+MAX($A$7:A13),"")</f>
        <v>4</v>
      </c>
      <c r="B14" s="31"/>
      <c r="C14" s="34"/>
      <c r="D14" s="9" t="s">
        <v>17</v>
      </c>
      <c r="E14" s="10">
        <v>8</v>
      </c>
      <c r="F14" s="35">
        <v>0</v>
      </c>
      <c r="G14" s="24">
        <f t="shared" si="0"/>
        <v>8</v>
      </c>
      <c r="H14" s="52" t="s">
        <v>14</v>
      </c>
      <c r="I14" s="119">
        <v>0</v>
      </c>
      <c r="J14" s="119">
        <f t="shared" si="5"/>
        <v>0</v>
      </c>
      <c r="K14" s="119">
        <v>0</v>
      </c>
      <c r="L14" s="119">
        <f t="shared" si="6"/>
        <v>0</v>
      </c>
      <c r="M14" s="119">
        <f t="shared" si="7"/>
        <v>0</v>
      </c>
      <c r="N14" s="183">
        <f t="shared" si="8"/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97" ht="15.6">
      <c r="A15" s="8">
        <f>IF(H15&lt;&gt;"",1+MAX($A$7:A14),"")</f>
        <v>5</v>
      </c>
      <c r="B15" s="31"/>
      <c r="C15" s="34"/>
      <c r="D15" s="9" t="s">
        <v>18</v>
      </c>
      <c r="E15" s="10">
        <v>179</v>
      </c>
      <c r="F15" s="35">
        <v>0</v>
      </c>
      <c r="G15" s="24">
        <f t="shared" si="0"/>
        <v>179</v>
      </c>
      <c r="H15" s="52" t="s">
        <v>14</v>
      </c>
      <c r="I15" s="119">
        <v>0</v>
      </c>
      <c r="J15" s="119">
        <f t="shared" si="5"/>
        <v>0</v>
      </c>
      <c r="K15" s="119">
        <v>0</v>
      </c>
      <c r="L15" s="119">
        <f t="shared" si="6"/>
        <v>0</v>
      </c>
      <c r="M15" s="119">
        <f t="shared" si="7"/>
        <v>0</v>
      </c>
      <c r="N15" s="183">
        <f t="shared" si="8"/>
        <v>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97" ht="15.6">
      <c r="A16" s="8">
        <f>IF(H16&lt;&gt;"",1+MAX($A$7:A15),"")</f>
        <v>6</v>
      </c>
      <c r="B16" s="31"/>
      <c r="C16" s="34"/>
      <c r="D16" s="9" t="s">
        <v>19</v>
      </c>
      <c r="E16" s="10">
        <v>95</v>
      </c>
      <c r="F16" s="35">
        <v>0</v>
      </c>
      <c r="G16" s="24">
        <f t="shared" si="0"/>
        <v>95</v>
      </c>
      <c r="H16" s="52" t="s">
        <v>14</v>
      </c>
      <c r="I16" s="119">
        <v>0</v>
      </c>
      <c r="J16" s="119">
        <f t="shared" si="5"/>
        <v>0</v>
      </c>
      <c r="K16" s="119">
        <v>0</v>
      </c>
      <c r="L16" s="119">
        <f t="shared" si="6"/>
        <v>0</v>
      </c>
      <c r="M16" s="119">
        <f t="shared" si="7"/>
        <v>0</v>
      </c>
      <c r="N16" s="183">
        <f t="shared" si="8"/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5.6">
      <c r="A17" s="8">
        <f>IF(H17&lt;&gt;"",1+MAX($A$7:A16),"")</f>
        <v>7</v>
      </c>
      <c r="B17" s="31"/>
      <c r="C17" s="34"/>
      <c r="D17" s="9" t="s">
        <v>20</v>
      </c>
      <c r="E17" s="10">
        <v>25</v>
      </c>
      <c r="F17" s="35">
        <v>0</v>
      </c>
      <c r="G17" s="24">
        <f t="shared" si="0"/>
        <v>25</v>
      </c>
      <c r="H17" s="52" t="s">
        <v>14</v>
      </c>
      <c r="I17" s="119">
        <v>0</v>
      </c>
      <c r="J17" s="119">
        <f t="shared" si="5"/>
        <v>0</v>
      </c>
      <c r="K17" s="119">
        <v>0</v>
      </c>
      <c r="L17" s="119">
        <f t="shared" si="6"/>
        <v>0</v>
      </c>
      <c r="M17" s="119">
        <f t="shared" si="7"/>
        <v>0</v>
      </c>
      <c r="N17" s="183">
        <f t="shared" si="8"/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5.6">
      <c r="A18" s="8">
        <f>IF(H18&lt;&gt;"",1+MAX($A$7:A17),"")</f>
        <v>8</v>
      </c>
      <c r="B18" s="31"/>
      <c r="C18" s="34"/>
      <c r="D18" s="9" t="s">
        <v>21</v>
      </c>
      <c r="E18" s="10">
        <v>12</v>
      </c>
      <c r="F18" s="35">
        <v>0</v>
      </c>
      <c r="G18" s="24">
        <f t="shared" ref="G18:G22" si="9">E18*(1+F18)</f>
        <v>12</v>
      </c>
      <c r="H18" s="52" t="s">
        <v>14</v>
      </c>
      <c r="I18" s="119">
        <v>0</v>
      </c>
      <c r="J18" s="119">
        <f t="shared" si="5"/>
        <v>0</v>
      </c>
      <c r="K18" s="119">
        <v>0</v>
      </c>
      <c r="L18" s="119">
        <f t="shared" si="6"/>
        <v>0</v>
      </c>
      <c r="M18" s="119">
        <f t="shared" si="7"/>
        <v>0</v>
      </c>
      <c r="N18" s="183">
        <f t="shared" si="8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5.6">
      <c r="A19" s="8">
        <f>IF(H19&lt;&gt;"",1+MAX($A$7:A18),"")</f>
        <v>9</v>
      </c>
      <c r="B19" s="31"/>
      <c r="C19" s="34"/>
      <c r="D19" s="9" t="s">
        <v>22</v>
      </c>
      <c r="E19" s="10">
        <v>14</v>
      </c>
      <c r="F19" s="35">
        <v>0</v>
      </c>
      <c r="G19" s="24">
        <f t="shared" si="9"/>
        <v>14</v>
      </c>
      <c r="H19" s="52" t="s">
        <v>14</v>
      </c>
      <c r="I19" s="119">
        <v>0</v>
      </c>
      <c r="J19" s="119">
        <f t="shared" si="5"/>
        <v>0</v>
      </c>
      <c r="K19" s="119">
        <v>0</v>
      </c>
      <c r="L19" s="119">
        <f t="shared" si="6"/>
        <v>0</v>
      </c>
      <c r="M19" s="119">
        <f t="shared" si="7"/>
        <v>0</v>
      </c>
      <c r="N19" s="183">
        <f t="shared" si="8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5.6">
      <c r="A20" s="8">
        <f>IF(H20&lt;&gt;"",1+MAX($A$7:A19),"")</f>
        <v>10</v>
      </c>
      <c r="B20" s="31"/>
      <c r="C20" s="34"/>
      <c r="D20" s="9" t="s">
        <v>23</v>
      </c>
      <c r="E20" s="10">
        <v>52</v>
      </c>
      <c r="F20" s="35">
        <v>0</v>
      </c>
      <c r="G20" s="24">
        <f t="shared" si="9"/>
        <v>52</v>
      </c>
      <c r="H20" s="52" t="s">
        <v>14</v>
      </c>
      <c r="I20" s="119">
        <v>0</v>
      </c>
      <c r="J20" s="119">
        <f t="shared" si="5"/>
        <v>0</v>
      </c>
      <c r="K20" s="119">
        <v>0</v>
      </c>
      <c r="L20" s="119">
        <f t="shared" si="6"/>
        <v>0</v>
      </c>
      <c r="M20" s="119">
        <f t="shared" si="7"/>
        <v>0</v>
      </c>
      <c r="N20" s="183">
        <f t="shared" si="8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5.6">
      <c r="A21" s="8">
        <f>IF(H21&lt;&gt;"",1+MAX($A$7:A20),"")</f>
        <v>11</v>
      </c>
      <c r="B21" s="31"/>
      <c r="C21" s="34"/>
      <c r="D21" s="9" t="s">
        <v>24</v>
      </c>
      <c r="E21" s="10">
        <v>8</v>
      </c>
      <c r="F21" s="35">
        <v>0</v>
      </c>
      <c r="G21" s="24">
        <f t="shared" si="9"/>
        <v>8</v>
      </c>
      <c r="H21" s="52" t="s">
        <v>14</v>
      </c>
      <c r="I21" s="119">
        <v>0</v>
      </c>
      <c r="J21" s="119">
        <f t="shared" si="5"/>
        <v>0</v>
      </c>
      <c r="K21" s="119">
        <v>0</v>
      </c>
      <c r="L21" s="119">
        <f t="shared" si="6"/>
        <v>0</v>
      </c>
      <c r="M21" s="119">
        <f t="shared" si="7"/>
        <v>0</v>
      </c>
      <c r="N21" s="183">
        <f t="shared" si="8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5.6">
      <c r="A22" s="8">
        <f>IF(H22&lt;&gt;"",1+MAX($A$7:A21),"")</f>
        <v>12</v>
      </c>
      <c r="B22" s="31"/>
      <c r="C22" s="34"/>
      <c r="D22" s="9" t="s">
        <v>25</v>
      </c>
      <c r="E22" s="10">
        <v>4</v>
      </c>
      <c r="F22" s="35">
        <v>0</v>
      </c>
      <c r="G22" s="24">
        <f t="shared" si="9"/>
        <v>4</v>
      </c>
      <c r="H22" s="52" t="s">
        <v>14</v>
      </c>
      <c r="I22" s="119">
        <v>0</v>
      </c>
      <c r="J22" s="119">
        <f t="shared" si="5"/>
        <v>0</v>
      </c>
      <c r="K22" s="119">
        <v>0</v>
      </c>
      <c r="L22" s="119">
        <f t="shared" si="6"/>
        <v>0</v>
      </c>
      <c r="M22" s="119">
        <f t="shared" si="7"/>
        <v>0</v>
      </c>
      <c r="N22" s="183">
        <f t="shared" si="8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5.6">
      <c r="A23" s="8">
        <f>IF(H23&lt;&gt;"",1+MAX($A$7:A22),"")</f>
        <v>13</v>
      </c>
      <c r="B23" s="31"/>
      <c r="C23" s="34"/>
      <c r="D23" s="9" t="s">
        <v>26</v>
      </c>
      <c r="E23" s="10">
        <v>2</v>
      </c>
      <c r="F23" s="35">
        <v>0</v>
      </c>
      <c r="G23" s="24">
        <f>E23*(1+F23)</f>
        <v>2</v>
      </c>
      <c r="H23" s="52" t="s">
        <v>14</v>
      </c>
      <c r="I23" s="119">
        <v>0</v>
      </c>
      <c r="J23" s="119">
        <f t="shared" si="5"/>
        <v>0</v>
      </c>
      <c r="K23" s="119">
        <v>0</v>
      </c>
      <c r="L23" s="119">
        <f t="shared" si="6"/>
        <v>0</v>
      </c>
      <c r="M23" s="119">
        <f t="shared" si="7"/>
        <v>0</v>
      </c>
      <c r="N23" s="183">
        <f t="shared" si="8"/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5.6">
      <c r="A24" s="8">
        <f>IF(H24&lt;&gt;"",1+MAX($A$7:A23),"")</f>
        <v>14</v>
      </c>
      <c r="B24" s="31"/>
      <c r="C24" s="34"/>
      <c r="D24" s="12" t="s">
        <v>27</v>
      </c>
      <c r="E24" s="13">
        <v>1</v>
      </c>
      <c r="F24" s="35">
        <v>0</v>
      </c>
      <c r="G24" s="24">
        <f t="shared" ref="G24" si="10">E24*(1+F24)</f>
        <v>1</v>
      </c>
      <c r="H24" s="52" t="s">
        <v>14</v>
      </c>
      <c r="I24" s="119">
        <v>0</v>
      </c>
      <c r="J24" s="119">
        <f t="shared" si="5"/>
        <v>0</v>
      </c>
      <c r="K24" s="119">
        <v>0</v>
      </c>
      <c r="L24" s="119">
        <f t="shared" si="6"/>
        <v>0</v>
      </c>
      <c r="M24" s="119">
        <f t="shared" si="7"/>
        <v>0</v>
      </c>
      <c r="N24" s="183">
        <f t="shared" si="8"/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5.6">
      <c r="A25" s="8">
        <f>IF(H25&lt;&gt;"",1+MAX($A$7:A24),"")</f>
        <v>15</v>
      </c>
      <c r="B25" s="31"/>
      <c r="C25" s="34"/>
      <c r="D25" s="12" t="s">
        <v>28</v>
      </c>
      <c r="E25" s="13">
        <v>1</v>
      </c>
      <c r="F25" s="35">
        <v>0</v>
      </c>
      <c r="G25" s="24">
        <f t="shared" ref="G25:G33" si="11">E25*(1+F25)</f>
        <v>1</v>
      </c>
      <c r="H25" s="52" t="s">
        <v>14</v>
      </c>
      <c r="I25" s="119">
        <v>0</v>
      </c>
      <c r="J25" s="119">
        <f t="shared" si="5"/>
        <v>0</v>
      </c>
      <c r="K25" s="119">
        <v>0</v>
      </c>
      <c r="L25" s="119">
        <f t="shared" si="6"/>
        <v>0</v>
      </c>
      <c r="M25" s="119">
        <f t="shared" si="7"/>
        <v>0</v>
      </c>
      <c r="N25" s="183">
        <f t="shared" si="8"/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5.6">
      <c r="A26" s="8">
        <f>IF(H26&lt;&gt;"",1+MAX($A$7:A25),"")</f>
        <v>16</v>
      </c>
      <c r="B26" s="31"/>
      <c r="C26" s="34"/>
      <c r="D26" s="12" t="s">
        <v>29</v>
      </c>
      <c r="E26" s="13">
        <v>6</v>
      </c>
      <c r="F26" s="35">
        <v>0</v>
      </c>
      <c r="G26" s="24">
        <f t="shared" si="11"/>
        <v>6</v>
      </c>
      <c r="H26" s="52" t="s">
        <v>14</v>
      </c>
      <c r="I26" s="119">
        <v>0</v>
      </c>
      <c r="J26" s="119">
        <f t="shared" si="5"/>
        <v>0</v>
      </c>
      <c r="K26" s="119">
        <v>0</v>
      </c>
      <c r="L26" s="119">
        <f t="shared" si="6"/>
        <v>0</v>
      </c>
      <c r="M26" s="119">
        <f t="shared" si="7"/>
        <v>0</v>
      </c>
      <c r="N26" s="183">
        <f t="shared" si="8"/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5.6">
      <c r="A27" s="8">
        <f>IF(H27&lt;&gt;"",1+MAX($A$7:A26),"")</f>
        <v>17</v>
      </c>
      <c r="B27" s="31"/>
      <c r="C27" s="36"/>
      <c r="D27" s="12" t="s">
        <v>30</v>
      </c>
      <c r="E27" s="13">
        <v>2</v>
      </c>
      <c r="F27" s="35">
        <v>0</v>
      </c>
      <c r="G27" s="24">
        <f t="shared" si="11"/>
        <v>2</v>
      </c>
      <c r="H27" s="52" t="s">
        <v>14</v>
      </c>
      <c r="I27" s="119">
        <v>0</v>
      </c>
      <c r="J27" s="119">
        <f t="shared" si="5"/>
        <v>0</v>
      </c>
      <c r="K27" s="119">
        <v>0</v>
      </c>
      <c r="L27" s="119">
        <f t="shared" si="6"/>
        <v>0</v>
      </c>
      <c r="M27" s="119">
        <f t="shared" si="7"/>
        <v>0</v>
      </c>
      <c r="N27" s="183">
        <f t="shared" si="8"/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5.6">
      <c r="A28" s="8">
        <f>IF(H28&lt;&gt;"",1+MAX($A$7:A27),"")</f>
        <v>18</v>
      </c>
      <c r="B28" s="31"/>
      <c r="C28" s="34"/>
      <c r="D28" s="12" t="s">
        <v>31</v>
      </c>
      <c r="E28" s="13">
        <v>3</v>
      </c>
      <c r="F28" s="35">
        <v>0</v>
      </c>
      <c r="G28" s="24">
        <f t="shared" si="11"/>
        <v>3</v>
      </c>
      <c r="H28" s="52" t="s">
        <v>14</v>
      </c>
      <c r="I28" s="119">
        <v>0</v>
      </c>
      <c r="J28" s="119">
        <f t="shared" si="5"/>
        <v>0</v>
      </c>
      <c r="K28" s="119">
        <v>0</v>
      </c>
      <c r="L28" s="119">
        <f t="shared" si="6"/>
        <v>0</v>
      </c>
      <c r="M28" s="119">
        <f t="shared" si="7"/>
        <v>0</v>
      </c>
      <c r="N28" s="183">
        <f t="shared" si="8"/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5.6">
      <c r="A29" s="8">
        <f>IF(H29&lt;&gt;"",1+MAX($A$7:A28),"")</f>
        <v>19</v>
      </c>
      <c r="B29" s="31"/>
      <c r="C29" s="34"/>
      <c r="D29" s="12" t="s">
        <v>32</v>
      </c>
      <c r="E29" s="13">
        <v>8</v>
      </c>
      <c r="F29" s="35">
        <v>0</v>
      </c>
      <c r="G29" s="24">
        <f t="shared" si="11"/>
        <v>8</v>
      </c>
      <c r="H29" s="52" t="s">
        <v>14</v>
      </c>
      <c r="I29" s="119">
        <v>0</v>
      </c>
      <c r="J29" s="119">
        <f t="shared" si="5"/>
        <v>0</v>
      </c>
      <c r="K29" s="119">
        <v>0</v>
      </c>
      <c r="L29" s="119">
        <f t="shared" si="6"/>
        <v>0</v>
      </c>
      <c r="M29" s="119">
        <f t="shared" si="7"/>
        <v>0</v>
      </c>
      <c r="N29" s="183">
        <f t="shared" si="8"/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5.6">
      <c r="A30" s="8">
        <f>IF(H30&lt;&gt;"",1+MAX($A$7:A29),"")</f>
        <v>20</v>
      </c>
      <c r="B30" s="31"/>
      <c r="C30" s="34"/>
      <c r="D30" s="12" t="s">
        <v>33</v>
      </c>
      <c r="E30" s="13">
        <v>1</v>
      </c>
      <c r="F30" s="35">
        <v>0</v>
      </c>
      <c r="G30" s="24">
        <f t="shared" si="11"/>
        <v>1</v>
      </c>
      <c r="H30" s="52" t="s">
        <v>14</v>
      </c>
      <c r="I30" s="119">
        <v>0</v>
      </c>
      <c r="J30" s="119">
        <f t="shared" si="5"/>
        <v>0</v>
      </c>
      <c r="K30" s="119">
        <v>0</v>
      </c>
      <c r="L30" s="119">
        <f t="shared" si="6"/>
        <v>0</v>
      </c>
      <c r="M30" s="119">
        <f t="shared" si="7"/>
        <v>0</v>
      </c>
      <c r="N30" s="183">
        <f t="shared" si="8"/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5.6">
      <c r="A31" s="8">
        <f>IF(H31&lt;&gt;"",1+MAX($A$7:A30),"")</f>
        <v>21</v>
      </c>
      <c r="B31" s="31"/>
      <c r="C31" s="34"/>
      <c r="D31" s="12" t="s">
        <v>34</v>
      </c>
      <c r="E31" s="13">
        <v>2</v>
      </c>
      <c r="F31" s="35">
        <v>0</v>
      </c>
      <c r="G31" s="24">
        <f t="shared" si="11"/>
        <v>2</v>
      </c>
      <c r="H31" s="52" t="s">
        <v>14</v>
      </c>
      <c r="I31" s="119">
        <v>0</v>
      </c>
      <c r="J31" s="119">
        <f t="shared" si="5"/>
        <v>0</v>
      </c>
      <c r="K31" s="119">
        <v>0</v>
      </c>
      <c r="L31" s="119">
        <f t="shared" si="6"/>
        <v>0</v>
      </c>
      <c r="M31" s="119">
        <f t="shared" si="7"/>
        <v>0</v>
      </c>
      <c r="N31" s="183">
        <f t="shared" si="8"/>
        <v>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5.6">
      <c r="A32" s="8">
        <f>IF(H32&lt;&gt;"",1+MAX($A$7:A31),"")</f>
        <v>22</v>
      </c>
      <c r="B32" s="31"/>
      <c r="C32" s="34"/>
      <c r="D32" s="12" t="s">
        <v>35</v>
      </c>
      <c r="E32" s="13">
        <v>5</v>
      </c>
      <c r="F32" s="35">
        <v>0</v>
      </c>
      <c r="G32" s="24">
        <f t="shared" si="11"/>
        <v>5</v>
      </c>
      <c r="H32" s="52" t="s">
        <v>14</v>
      </c>
      <c r="I32" s="119">
        <v>0</v>
      </c>
      <c r="J32" s="119">
        <f t="shared" si="5"/>
        <v>0</v>
      </c>
      <c r="K32" s="119">
        <v>0</v>
      </c>
      <c r="L32" s="119">
        <f t="shared" si="6"/>
        <v>0</v>
      </c>
      <c r="M32" s="119">
        <f t="shared" si="7"/>
        <v>0</v>
      </c>
      <c r="N32" s="183">
        <f t="shared" si="8"/>
        <v>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5.6">
      <c r="A33" s="8">
        <f>IF(H33&lt;&gt;"",1+MAX($A$7:A32),"")</f>
        <v>23</v>
      </c>
      <c r="B33" s="31"/>
      <c r="C33" s="34"/>
      <c r="D33" s="12" t="s">
        <v>36</v>
      </c>
      <c r="E33" s="13">
        <v>3</v>
      </c>
      <c r="F33" s="35">
        <v>0</v>
      </c>
      <c r="G33" s="24">
        <f t="shared" si="11"/>
        <v>3</v>
      </c>
      <c r="H33" s="52" t="s">
        <v>14</v>
      </c>
      <c r="I33" s="119">
        <v>0</v>
      </c>
      <c r="J33" s="119">
        <f t="shared" si="5"/>
        <v>0</v>
      </c>
      <c r="K33" s="119">
        <v>0</v>
      </c>
      <c r="L33" s="119">
        <f t="shared" si="6"/>
        <v>0</v>
      </c>
      <c r="M33" s="119">
        <f t="shared" si="7"/>
        <v>0</v>
      </c>
      <c r="N33" s="183">
        <f t="shared" si="8"/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4.4">
      <c r="A34" s="8" t="str">
        <f>IF(H34&lt;&gt;"",1+MAX($A$7:A33),"")</f>
        <v/>
      </c>
      <c r="B34" s="31"/>
      <c r="C34" s="34"/>
      <c r="D34" s="37"/>
      <c r="E34" s="20"/>
      <c r="F34" s="38"/>
      <c r="G34" s="39"/>
      <c r="H34" s="51"/>
      <c r="I34" s="45"/>
      <c r="J34" s="45"/>
      <c r="K34" s="46"/>
      <c r="L34" s="46"/>
      <c r="M34" s="159"/>
      <c r="N34" s="18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4.4" customHeight="1">
      <c r="A35" s="8" t="str">
        <f>IF(H35&lt;&gt;"",1+MAX($A$7:A34),"")</f>
        <v/>
      </c>
      <c r="B35" s="31"/>
      <c r="C35" s="40"/>
      <c r="D35" s="118" t="s">
        <v>37</v>
      </c>
      <c r="E35" s="33"/>
      <c r="F35" s="33"/>
      <c r="G35" s="33"/>
      <c r="H35" s="157"/>
      <c r="I35" s="45" t="s">
        <v>11</v>
      </c>
      <c r="J35" s="45" t="s">
        <v>11</v>
      </c>
      <c r="K35" s="46"/>
      <c r="L35" s="46"/>
      <c r="M35" s="120"/>
      <c r="N35" s="18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5.6">
      <c r="A36" s="8">
        <f>IF(H36&lt;&gt;"",1+MAX($A$7:A35),"")</f>
        <v>24</v>
      </c>
      <c r="B36" s="31"/>
      <c r="C36" s="41"/>
      <c r="D36" s="12" t="s">
        <v>38</v>
      </c>
      <c r="E36" s="13">
        <v>20</v>
      </c>
      <c r="F36" s="35">
        <v>0</v>
      </c>
      <c r="G36" s="24">
        <f t="shared" ref="G36:G43" si="12">E36*(1+F36)</f>
        <v>20</v>
      </c>
      <c r="H36" s="52" t="s">
        <v>14</v>
      </c>
      <c r="I36" s="119">
        <v>0</v>
      </c>
      <c r="J36" s="119">
        <f t="shared" ref="J36:J46" si="13">I36*G36</f>
        <v>0</v>
      </c>
      <c r="K36" s="119">
        <v>0</v>
      </c>
      <c r="L36" s="119">
        <f t="shared" ref="L36:L46" si="14">K36*G36</f>
        <v>0</v>
      </c>
      <c r="M36" s="119">
        <f t="shared" ref="M36:M46" si="15">+K36+I36</f>
        <v>0</v>
      </c>
      <c r="N36" s="183">
        <f t="shared" ref="N36:N46" si="16">M36*G36</f>
        <v>0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5.6">
      <c r="A37" s="8">
        <f>IF(H37&lt;&gt;"",1+MAX($A$7:A36),"")</f>
        <v>25</v>
      </c>
      <c r="B37" s="31"/>
      <c r="C37" s="42"/>
      <c r="D37" s="12" t="s">
        <v>39</v>
      </c>
      <c r="E37" s="13">
        <v>2</v>
      </c>
      <c r="F37" s="35">
        <v>0</v>
      </c>
      <c r="G37" s="24">
        <f t="shared" si="12"/>
        <v>2</v>
      </c>
      <c r="H37" s="52" t="s">
        <v>14</v>
      </c>
      <c r="I37" s="119">
        <v>0</v>
      </c>
      <c r="J37" s="119">
        <f t="shared" si="13"/>
        <v>0</v>
      </c>
      <c r="K37" s="119">
        <v>0</v>
      </c>
      <c r="L37" s="119">
        <f t="shared" si="14"/>
        <v>0</v>
      </c>
      <c r="M37" s="119">
        <f t="shared" si="15"/>
        <v>0</v>
      </c>
      <c r="N37" s="183">
        <f t="shared" si="16"/>
        <v>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5.6">
      <c r="A38" s="8">
        <f>IF(H38&lt;&gt;"",1+MAX($A$7:A37),"")</f>
        <v>26</v>
      </c>
      <c r="B38" s="31"/>
      <c r="C38" s="42"/>
      <c r="D38" s="12" t="s">
        <v>40</v>
      </c>
      <c r="E38" s="13">
        <v>10</v>
      </c>
      <c r="F38" s="35">
        <v>0</v>
      </c>
      <c r="G38" s="24">
        <f t="shared" si="12"/>
        <v>10</v>
      </c>
      <c r="H38" s="52" t="s">
        <v>14</v>
      </c>
      <c r="I38" s="119">
        <v>0</v>
      </c>
      <c r="J38" s="119">
        <f t="shared" si="13"/>
        <v>0</v>
      </c>
      <c r="K38" s="119">
        <v>0</v>
      </c>
      <c r="L38" s="119">
        <f t="shared" si="14"/>
        <v>0</v>
      </c>
      <c r="M38" s="119">
        <f t="shared" si="15"/>
        <v>0</v>
      </c>
      <c r="N38" s="183">
        <f t="shared" si="16"/>
        <v>0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5.6">
      <c r="A39" s="8">
        <f>IF(H39&lt;&gt;"",1+MAX($A$7:A38),"")</f>
        <v>27</v>
      </c>
      <c r="B39" s="31"/>
      <c r="C39" s="42"/>
      <c r="D39" s="12" t="s">
        <v>41</v>
      </c>
      <c r="E39" s="13">
        <v>11</v>
      </c>
      <c r="F39" s="35">
        <v>0</v>
      </c>
      <c r="G39" s="24">
        <f t="shared" si="12"/>
        <v>11</v>
      </c>
      <c r="H39" s="52" t="s">
        <v>14</v>
      </c>
      <c r="I39" s="119">
        <v>0</v>
      </c>
      <c r="J39" s="119">
        <f t="shared" si="13"/>
        <v>0</v>
      </c>
      <c r="K39" s="119">
        <v>0</v>
      </c>
      <c r="L39" s="119">
        <f t="shared" si="14"/>
        <v>0</v>
      </c>
      <c r="M39" s="119">
        <f t="shared" si="15"/>
        <v>0</v>
      </c>
      <c r="N39" s="183">
        <f t="shared" si="16"/>
        <v>0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5.6">
      <c r="A40" s="8">
        <f>IF(H40&lt;&gt;"",1+MAX($A$7:A39),"")</f>
        <v>28</v>
      </c>
      <c r="B40" s="31"/>
      <c r="C40" s="42"/>
      <c r="D40" s="12" t="s">
        <v>42</v>
      </c>
      <c r="E40" s="13">
        <v>1</v>
      </c>
      <c r="F40" s="35">
        <v>0</v>
      </c>
      <c r="G40" s="24">
        <f t="shared" si="12"/>
        <v>1</v>
      </c>
      <c r="H40" s="52" t="s">
        <v>14</v>
      </c>
      <c r="I40" s="119">
        <v>0</v>
      </c>
      <c r="J40" s="119">
        <f t="shared" si="13"/>
        <v>0</v>
      </c>
      <c r="K40" s="119">
        <v>0</v>
      </c>
      <c r="L40" s="119">
        <f t="shared" si="14"/>
        <v>0</v>
      </c>
      <c r="M40" s="119">
        <f t="shared" si="15"/>
        <v>0</v>
      </c>
      <c r="N40" s="183">
        <f t="shared" si="16"/>
        <v>0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5.6">
      <c r="A41" s="8">
        <f>IF(H41&lt;&gt;"",1+MAX($A$7:A40),"")</f>
        <v>29</v>
      </c>
      <c r="B41" s="31"/>
      <c r="C41" s="42"/>
      <c r="D41" s="12" t="s">
        <v>43</v>
      </c>
      <c r="E41" s="13">
        <v>7</v>
      </c>
      <c r="F41" s="35">
        <v>0</v>
      </c>
      <c r="G41" s="24">
        <f t="shared" si="12"/>
        <v>7</v>
      </c>
      <c r="H41" s="52" t="s">
        <v>14</v>
      </c>
      <c r="I41" s="119">
        <v>0</v>
      </c>
      <c r="J41" s="119">
        <f t="shared" si="13"/>
        <v>0</v>
      </c>
      <c r="K41" s="119">
        <v>0</v>
      </c>
      <c r="L41" s="119">
        <f t="shared" si="14"/>
        <v>0</v>
      </c>
      <c r="M41" s="119">
        <f t="shared" si="15"/>
        <v>0</v>
      </c>
      <c r="N41" s="183">
        <f t="shared" si="16"/>
        <v>0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5.6">
      <c r="A42" s="8">
        <f>IF(H42&lt;&gt;"",1+MAX($A$7:A41),"")</f>
        <v>30</v>
      </c>
      <c r="B42" s="31"/>
      <c r="C42" s="42"/>
      <c r="D42" s="12" t="s">
        <v>44</v>
      </c>
      <c r="E42" s="13">
        <v>18</v>
      </c>
      <c r="F42" s="35">
        <v>0</v>
      </c>
      <c r="G42" s="24">
        <f t="shared" si="12"/>
        <v>18</v>
      </c>
      <c r="H42" s="52" t="s">
        <v>14</v>
      </c>
      <c r="I42" s="119">
        <v>0</v>
      </c>
      <c r="J42" s="119">
        <f t="shared" si="13"/>
        <v>0</v>
      </c>
      <c r="K42" s="119">
        <v>0</v>
      </c>
      <c r="L42" s="119">
        <f t="shared" si="14"/>
        <v>0</v>
      </c>
      <c r="M42" s="119">
        <f t="shared" si="15"/>
        <v>0</v>
      </c>
      <c r="N42" s="183">
        <f t="shared" si="16"/>
        <v>0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5.6">
      <c r="A43" s="8">
        <f>IF(H43&lt;&gt;"",1+MAX($A$7:A42),"")</f>
        <v>31</v>
      </c>
      <c r="B43" s="31"/>
      <c r="C43" s="42"/>
      <c r="D43" s="12" t="s">
        <v>45</v>
      </c>
      <c r="E43" s="13">
        <v>5</v>
      </c>
      <c r="F43" s="35">
        <v>0</v>
      </c>
      <c r="G43" s="24">
        <f t="shared" si="12"/>
        <v>5</v>
      </c>
      <c r="H43" s="52" t="s">
        <v>14</v>
      </c>
      <c r="I43" s="119">
        <v>0</v>
      </c>
      <c r="J43" s="119">
        <f t="shared" si="13"/>
        <v>0</v>
      </c>
      <c r="K43" s="119">
        <v>0</v>
      </c>
      <c r="L43" s="119">
        <f t="shared" si="14"/>
        <v>0</v>
      </c>
      <c r="M43" s="119">
        <f t="shared" si="15"/>
        <v>0</v>
      </c>
      <c r="N43" s="183">
        <f t="shared" si="16"/>
        <v>0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5.6">
      <c r="A44" s="8">
        <f>IF(H44&lt;&gt;"",1+MAX($A$7:A43),"")</f>
        <v>32</v>
      </c>
      <c r="B44" s="31"/>
      <c r="C44" s="41"/>
      <c r="D44" s="12" t="s">
        <v>46</v>
      </c>
      <c r="E44" s="14">
        <v>2144.10526315789</v>
      </c>
      <c r="F44" s="35">
        <v>0</v>
      </c>
      <c r="G44" s="24">
        <f>E44*(1+F44)</f>
        <v>2144.10526315789</v>
      </c>
      <c r="H44" s="52" t="s">
        <v>47</v>
      </c>
      <c r="I44" s="119">
        <v>0</v>
      </c>
      <c r="J44" s="119">
        <f t="shared" si="13"/>
        <v>0</v>
      </c>
      <c r="K44" s="119">
        <v>0</v>
      </c>
      <c r="L44" s="119">
        <f t="shared" si="14"/>
        <v>0</v>
      </c>
      <c r="M44" s="119">
        <f t="shared" si="15"/>
        <v>0</v>
      </c>
      <c r="N44" s="183">
        <f t="shared" si="16"/>
        <v>0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5.6">
      <c r="A45" s="8">
        <f>IF(H45&lt;&gt;"",1+MAX($A$7:A44),"")</f>
        <v>33</v>
      </c>
      <c r="B45" s="31"/>
      <c r="C45" s="42"/>
      <c r="D45" s="12" t="s">
        <v>48</v>
      </c>
      <c r="E45" s="14">
        <v>1176.2706766917299</v>
      </c>
      <c r="F45" s="35">
        <v>0</v>
      </c>
      <c r="G45" s="24">
        <f>E45*(1+F45)</f>
        <v>1176.2706766917299</v>
      </c>
      <c r="H45" s="52" t="s">
        <v>47</v>
      </c>
      <c r="I45" s="119">
        <v>0</v>
      </c>
      <c r="J45" s="119">
        <f t="shared" si="13"/>
        <v>0</v>
      </c>
      <c r="K45" s="119">
        <v>0</v>
      </c>
      <c r="L45" s="119">
        <f t="shared" si="14"/>
        <v>0</v>
      </c>
      <c r="M45" s="119">
        <f t="shared" si="15"/>
        <v>0</v>
      </c>
      <c r="N45" s="183">
        <f t="shared" si="16"/>
        <v>0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5.6">
      <c r="A46" s="8">
        <f>IF(H46&lt;&gt;"",1+MAX($A$7:A45),"")</f>
        <v>34</v>
      </c>
      <c r="B46" s="31"/>
      <c r="C46" s="42"/>
      <c r="D46" s="12" t="s">
        <v>49</v>
      </c>
      <c r="E46" s="14">
        <v>3464.7950000000001</v>
      </c>
      <c r="F46" s="35">
        <v>0</v>
      </c>
      <c r="G46" s="24">
        <f>E46*(1+F46)</f>
        <v>3464.7950000000001</v>
      </c>
      <c r="H46" s="52" t="s">
        <v>47</v>
      </c>
      <c r="I46" s="119">
        <v>0</v>
      </c>
      <c r="J46" s="119">
        <f t="shared" si="13"/>
        <v>0</v>
      </c>
      <c r="K46" s="119">
        <v>0</v>
      </c>
      <c r="L46" s="119">
        <f t="shared" si="14"/>
        <v>0</v>
      </c>
      <c r="M46" s="119">
        <f t="shared" si="15"/>
        <v>0</v>
      </c>
      <c r="N46" s="183">
        <f t="shared" si="16"/>
        <v>0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4.4">
      <c r="A47" s="8" t="str">
        <f>IF(H47&lt;&gt;"",1+MAX($A$7:A46),"")</f>
        <v/>
      </c>
      <c r="B47" s="31"/>
      <c r="C47" s="42"/>
      <c r="D47" s="37"/>
      <c r="E47" s="43"/>
      <c r="F47" s="38"/>
      <c r="G47" s="39"/>
      <c r="H47" s="51"/>
      <c r="I47" s="45"/>
      <c r="J47" s="45"/>
      <c r="K47" s="46"/>
      <c r="L47" s="46"/>
      <c r="M47" s="159"/>
      <c r="N47" s="184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4.4" customHeight="1">
      <c r="A48" s="8" t="str">
        <f>IF(H48&lt;&gt;"",1+MAX($A$7:A47),"")</f>
        <v/>
      </c>
      <c r="B48" s="31"/>
      <c r="C48" s="42"/>
      <c r="D48" s="118" t="s">
        <v>50</v>
      </c>
      <c r="E48" s="20"/>
      <c r="F48" s="20"/>
      <c r="G48" s="20"/>
      <c r="H48" s="51"/>
      <c r="I48" s="45" t="s">
        <v>11</v>
      </c>
      <c r="J48" s="45" t="s">
        <v>11</v>
      </c>
      <c r="K48" s="46"/>
      <c r="L48" s="46"/>
      <c r="M48" s="159"/>
      <c r="N48" s="184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5.6">
      <c r="A49" s="8">
        <f>IF(H49&lt;&gt;"",1+MAX($A$7:A48),"")</f>
        <v>35</v>
      </c>
      <c r="B49" s="31"/>
      <c r="C49" s="42"/>
      <c r="D49" s="12" t="s">
        <v>51</v>
      </c>
      <c r="E49" s="13">
        <v>1</v>
      </c>
      <c r="F49" s="35">
        <v>0</v>
      </c>
      <c r="G49" s="24">
        <f t="shared" ref="G49" si="17">E49*(1+F49)</f>
        <v>1</v>
      </c>
      <c r="H49" s="52" t="s">
        <v>14</v>
      </c>
      <c r="I49" s="119">
        <v>0</v>
      </c>
      <c r="J49" s="119">
        <f t="shared" ref="J49:J103" si="18">I49*G49</f>
        <v>0</v>
      </c>
      <c r="K49" s="119">
        <v>0</v>
      </c>
      <c r="L49" s="119">
        <f t="shared" ref="L49:L103" si="19">K49*G49</f>
        <v>0</v>
      </c>
      <c r="M49" s="119">
        <f t="shared" ref="M49:M103" si="20">+K49+I49</f>
        <v>0</v>
      </c>
      <c r="N49" s="183">
        <f t="shared" ref="N49:N103" si="21">M49*G49</f>
        <v>0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5.6">
      <c r="A50" s="8">
        <f>IF(H50&lt;&gt;"",1+MAX($A$7:A49),"")</f>
        <v>36</v>
      </c>
      <c r="B50" s="31"/>
      <c r="C50" s="44"/>
      <c r="D50" s="12" t="s">
        <v>52</v>
      </c>
      <c r="E50" s="13">
        <v>1</v>
      </c>
      <c r="F50" s="35">
        <v>0</v>
      </c>
      <c r="G50" s="24">
        <f t="shared" ref="G50:G65" si="22">E50*(1+F50)</f>
        <v>1</v>
      </c>
      <c r="H50" s="52" t="s">
        <v>14</v>
      </c>
      <c r="I50" s="119">
        <v>0</v>
      </c>
      <c r="J50" s="119">
        <f t="shared" si="18"/>
        <v>0</v>
      </c>
      <c r="K50" s="119">
        <v>0</v>
      </c>
      <c r="L50" s="119">
        <f t="shared" si="19"/>
        <v>0</v>
      </c>
      <c r="M50" s="119">
        <f t="shared" si="20"/>
        <v>0</v>
      </c>
      <c r="N50" s="183">
        <f t="shared" si="21"/>
        <v>0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5.6">
      <c r="A51" s="8">
        <f>IF(H51&lt;&gt;"",1+MAX($A$7:A50),"")</f>
        <v>37</v>
      </c>
      <c r="B51" s="31"/>
      <c r="C51" s="36"/>
      <c r="D51" s="12" t="s">
        <v>53</v>
      </c>
      <c r="E51" s="13">
        <v>6</v>
      </c>
      <c r="F51" s="35">
        <v>0</v>
      </c>
      <c r="G51" s="24">
        <f t="shared" si="22"/>
        <v>6</v>
      </c>
      <c r="H51" s="52" t="s">
        <v>14</v>
      </c>
      <c r="I51" s="119">
        <v>0</v>
      </c>
      <c r="J51" s="119">
        <f t="shared" si="18"/>
        <v>0</v>
      </c>
      <c r="K51" s="119">
        <v>0</v>
      </c>
      <c r="L51" s="119">
        <f t="shared" si="19"/>
        <v>0</v>
      </c>
      <c r="M51" s="119">
        <f t="shared" si="20"/>
        <v>0</v>
      </c>
      <c r="N51" s="183">
        <f t="shared" si="21"/>
        <v>0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5.6">
      <c r="A52" s="8">
        <f>IF(H52&lt;&gt;"",1+MAX($A$7:A51),"")</f>
        <v>38</v>
      </c>
      <c r="B52" s="31"/>
      <c r="C52" s="36"/>
      <c r="D52" s="12" t="s">
        <v>54</v>
      </c>
      <c r="E52" s="13">
        <v>4</v>
      </c>
      <c r="F52" s="35">
        <v>0</v>
      </c>
      <c r="G52" s="24">
        <f t="shared" si="22"/>
        <v>4</v>
      </c>
      <c r="H52" s="52" t="s">
        <v>14</v>
      </c>
      <c r="I52" s="119">
        <v>0</v>
      </c>
      <c r="J52" s="119">
        <f t="shared" si="18"/>
        <v>0</v>
      </c>
      <c r="K52" s="119">
        <v>0</v>
      </c>
      <c r="L52" s="119">
        <f t="shared" si="19"/>
        <v>0</v>
      </c>
      <c r="M52" s="119">
        <f t="shared" si="20"/>
        <v>0</v>
      </c>
      <c r="N52" s="183">
        <f t="shared" si="21"/>
        <v>0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5.6">
      <c r="A53" s="8">
        <f>IF(H53&lt;&gt;"",1+MAX($A$7:A52),"")</f>
        <v>39</v>
      </c>
      <c r="B53" s="31"/>
      <c r="C53" s="36"/>
      <c r="D53" s="12" t="s">
        <v>55</v>
      </c>
      <c r="E53" s="13">
        <v>2</v>
      </c>
      <c r="F53" s="35">
        <v>0</v>
      </c>
      <c r="G53" s="24">
        <f t="shared" si="22"/>
        <v>2</v>
      </c>
      <c r="H53" s="52" t="s">
        <v>14</v>
      </c>
      <c r="I53" s="119">
        <v>0</v>
      </c>
      <c r="J53" s="119">
        <f t="shared" si="18"/>
        <v>0</v>
      </c>
      <c r="K53" s="119">
        <v>0</v>
      </c>
      <c r="L53" s="119">
        <f t="shared" si="19"/>
        <v>0</v>
      </c>
      <c r="M53" s="119">
        <f t="shared" si="20"/>
        <v>0</v>
      </c>
      <c r="N53" s="183">
        <f t="shared" si="21"/>
        <v>0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5.6">
      <c r="A54" s="8">
        <f>IF(H54&lt;&gt;"",1+MAX($A$7:A53),"")</f>
        <v>40</v>
      </c>
      <c r="B54" s="31"/>
      <c r="C54" s="36"/>
      <c r="D54" s="12" t="s">
        <v>56</v>
      </c>
      <c r="E54" s="13">
        <v>9</v>
      </c>
      <c r="F54" s="35">
        <v>0</v>
      </c>
      <c r="G54" s="24">
        <f t="shared" si="22"/>
        <v>9</v>
      </c>
      <c r="H54" s="52" t="s">
        <v>14</v>
      </c>
      <c r="I54" s="119">
        <v>0</v>
      </c>
      <c r="J54" s="119">
        <f t="shared" si="18"/>
        <v>0</v>
      </c>
      <c r="K54" s="119">
        <v>0</v>
      </c>
      <c r="L54" s="119">
        <f t="shared" si="19"/>
        <v>0</v>
      </c>
      <c r="M54" s="119">
        <f t="shared" si="20"/>
        <v>0</v>
      </c>
      <c r="N54" s="183">
        <f t="shared" si="21"/>
        <v>0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5.6">
      <c r="A55" s="8">
        <f>IF(H55&lt;&gt;"",1+MAX($A$7:A54),"")</f>
        <v>41</v>
      </c>
      <c r="B55" s="31"/>
      <c r="C55" s="36"/>
      <c r="D55" s="12" t="s">
        <v>55</v>
      </c>
      <c r="E55" s="13">
        <v>3</v>
      </c>
      <c r="F55" s="35">
        <v>0</v>
      </c>
      <c r="G55" s="24">
        <f t="shared" si="22"/>
        <v>3</v>
      </c>
      <c r="H55" s="158" t="s">
        <v>14</v>
      </c>
      <c r="I55" s="119">
        <v>0</v>
      </c>
      <c r="J55" s="119">
        <f t="shared" si="18"/>
        <v>0</v>
      </c>
      <c r="K55" s="119">
        <v>0</v>
      </c>
      <c r="L55" s="119">
        <f t="shared" si="19"/>
        <v>0</v>
      </c>
      <c r="M55" s="119">
        <f t="shared" si="20"/>
        <v>0</v>
      </c>
      <c r="N55" s="183">
        <f t="shared" si="21"/>
        <v>0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5.6">
      <c r="A56" s="8">
        <f>IF(H56&lt;&gt;"",1+MAX($A$7:A55),"")</f>
        <v>42</v>
      </c>
      <c r="B56" s="31"/>
      <c r="C56" s="36"/>
      <c r="D56" s="12" t="s">
        <v>57</v>
      </c>
      <c r="E56" s="13">
        <v>3</v>
      </c>
      <c r="F56" s="35">
        <v>0</v>
      </c>
      <c r="G56" s="24">
        <f t="shared" si="22"/>
        <v>3</v>
      </c>
      <c r="H56" s="52" t="s">
        <v>14</v>
      </c>
      <c r="I56" s="119">
        <v>0</v>
      </c>
      <c r="J56" s="119">
        <f t="shared" si="18"/>
        <v>0</v>
      </c>
      <c r="K56" s="119">
        <v>0</v>
      </c>
      <c r="L56" s="119">
        <f t="shared" si="19"/>
        <v>0</v>
      </c>
      <c r="M56" s="119">
        <f t="shared" si="20"/>
        <v>0</v>
      </c>
      <c r="N56" s="183">
        <f t="shared" si="21"/>
        <v>0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5.6">
      <c r="A57" s="8">
        <f>IF(H57&lt;&gt;"",1+MAX($A$7:A56),"")</f>
        <v>43</v>
      </c>
      <c r="B57" s="31"/>
      <c r="C57" s="36"/>
      <c r="D57" s="12" t="s">
        <v>58</v>
      </c>
      <c r="E57" s="13">
        <v>2</v>
      </c>
      <c r="F57" s="35">
        <v>0</v>
      </c>
      <c r="G57" s="24">
        <f t="shared" si="22"/>
        <v>2</v>
      </c>
      <c r="H57" s="52" t="s">
        <v>14</v>
      </c>
      <c r="I57" s="119">
        <v>0</v>
      </c>
      <c r="J57" s="119">
        <f t="shared" si="18"/>
        <v>0</v>
      </c>
      <c r="K57" s="119">
        <v>0</v>
      </c>
      <c r="L57" s="119">
        <f t="shared" si="19"/>
        <v>0</v>
      </c>
      <c r="M57" s="119">
        <f t="shared" si="20"/>
        <v>0</v>
      </c>
      <c r="N57" s="183">
        <f t="shared" si="21"/>
        <v>0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5.6">
      <c r="A58" s="8">
        <f>IF(H58&lt;&gt;"",1+MAX($A$7:A57),"")</f>
        <v>44</v>
      </c>
      <c r="B58" s="31"/>
      <c r="C58" s="36"/>
      <c r="D58" s="12" t="s">
        <v>59</v>
      </c>
      <c r="E58" s="13">
        <v>2</v>
      </c>
      <c r="F58" s="35">
        <v>0</v>
      </c>
      <c r="G58" s="24">
        <f t="shared" si="22"/>
        <v>2</v>
      </c>
      <c r="H58" s="52" t="s">
        <v>14</v>
      </c>
      <c r="I58" s="119">
        <v>0</v>
      </c>
      <c r="J58" s="119">
        <f t="shared" si="18"/>
        <v>0</v>
      </c>
      <c r="K58" s="119">
        <v>0</v>
      </c>
      <c r="L58" s="119">
        <f t="shared" si="19"/>
        <v>0</v>
      </c>
      <c r="M58" s="119">
        <f t="shared" si="20"/>
        <v>0</v>
      </c>
      <c r="N58" s="183">
        <f t="shared" si="21"/>
        <v>0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5.6">
      <c r="A59" s="8">
        <f>IF(H59&lt;&gt;"",1+MAX($A$7:A58),"")</f>
        <v>45</v>
      </c>
      <c r="B59" s="31"/>
      <c r="C59" s="36"/>
      <c r="D59" s="12" t="s">
        <v>60</v>
      </c>
      <c r="E59" s="13">
        <v>1</v>
      </c>
      <c r="F59" s="35">
        <v>0</v>
      </c>
      <c r="G59" s="24">
        <f t="shared" si="22"/>
        <v>1</v>
      </c>
      <c r="H59" s="52" t="s">
        <v>14</v>
      </c>
      <c r="I59" s="119">
        <v>0</v>
      </c>
      <c r="J59" s="119">
        <f t="shared" si="18"/>
        <v>0</v>
      </c>
      <c r="K59" s="119">
        <v>0</v>
      </c>
      <c r="L59" s="119">
        <f t="shared" si="19"/>
        <v>0</v>
      </c>
      <c r="M59" s="119">
        <f t="shared" si="20"/>
        <v>0</v>
      </c>
      <c r="N59" s="183">
        <f t="shared" si="21"/>
        <v>0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5.6">
      <c r="A60" s="8">
        <f>IF(H60&lt;&gt;"",1+MAX($A$7:A59),"")</f>
        <v>46</v>
      </c>
      <c r="B60" s="31"/>
      <c r="C60" s="36"/>
      <c r="D60" s="12" t="s">
        <v>61</v>
      </c>
      <c r="E60" s="13">
        <v>1</v>
      </c>
      <c r="F60" s="35">
        <v>0</v>
      </c>
      <c r="G60" s="24">
        <f t="shared" si="22"/>
        <v>1</v>
      </c>
      <c r="H60" s="52" t="s">
        <v>14</v>
      </c>
      <c r="I60" s="119">
        <v>0</v>
      </c>
      <c r="J60" s="119">
        <f t="shared" si="18"/>
        <v>0</v>
      </c>
      <c r="K60" s="119">
        <v>0</v>
      </c>
      <c r="L60" s="119">
        <f t="shared" si="19"/>
        <v>0</v>
      </c>
      <c r="M60" s="119">
        <f t="shared" si="20"/>
        <v>0</v>
      </c>
      <c r="N60" s="183">
        <f t="shared" si="21"/>
        <v>0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5.6">
      <c r="A61" s="8">
        <f>IF(H61&lt;&gt;"",1+MAX($A$7:A60),"")</f>
        <v>47</v>
      </c>
      <c r="B61" s="31"/>
      <c r="C61" s="36"/>
      <c r="D61" s="12" t="s">
        <v>62</v>
      </c>
      <c r="E61" s="13">
        <v>1</v>
      </c>
      <c r="F61" s="35">
        <v>0</v>
      </c>
      <c r="G61" s="24">
        <f t="shared" si="22"/>
        <v>1</v>
      </c>
      <c r="H61" s="52" t="s">
        <v>14</v>
      </c>
      <c r="I61" s="119">
        <v>0</v>
      </c>
      <c r="J61" s="119">
        <f t="shared" si="18"/>
        <v>0</v>
      </c>
      <c r="K61" s="119">
        <v>0</v>
      </c>
      <c r="L61" s="119">
        <f t="shared" si="19"/>
        <v>0</v>
      </c>
      <c r="M61" s="119">
        <f t="shared" si="20"/>
        <v>0</v>
      </c>
      <c r="N61" s="183">
        <f t="shared" si="21"/>
        <v>0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5.6">
      <c r="A62" s="8">
        <f>IF(H62&lt;&gt;"",1+MAX($A$7:A61),"")</f>
        <v>48</v>
      </c>
      <c r="B62" s="31"/>
      <c r="C62" s="36"/>
      <c r="D62" s="12" t="s">
        <v>63</v>
      </c>
      <c r="E62" s="13">
        <v>1</v>
      </c>
      <c r="F62" s="35">
        <v>0</v>
      </c>
      <c r="G62" s="24">
        <f t="shared" si="22"/>
        <v>1</v>
      </c>
      <c r="H62" s="52" t="s">
        <v>14</v>
      </c>
      <c r="I62" s="119">
        <v>0</v>
      </c>
      <c r="J62" s="119">
        <f t="shared" si="18"/>
        <v>0</v>
      </c>
      <c r="K62" s="119">
        <v>0</v>
      </c>
      <c r="L62" s="119">
        <f t="shared" si="19"/>
        <v>0</v>
      </c>
      <c r="M62" s="119">
        <f t="shared" si="20"/>
        <v>0</v>
      </c>
      <c r="N62" s="183">
        <f t="shared" si="21"/>
        <v>0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5.6">
      <c r="A63" s="8">
        <f>IF(H63&lt;&gt;"",1+MAX($A$7:A62),"")</f>
        <v>49</v>
      </c>
      <c r="B63" s="31"/>
      <c r="C63" s="36"/>
      <c r="D63" s="12" t="s">
        <v>64</v>
      </c>
      <c r="E63" s="13">
        <v>2</v>
      </c>
      <c r="F63" s="35">
        <v>0</v>
      </c>
      <c r="G63" s="24">
        <f t="shared" si="22"/>
        <v>2</v>
      </c>
      <c r="H63" s="52" t="s">
        <v>14</v>
      </c>
      <c r="I63" s="119">
        <v>0</v>
      </c>
      <c r="J63" s="119">
        <f t="shared" si="18"/>
        <v>0</v>
      </c>
      <c r="K63" s="119">
        <v>0</v>
      </c>
      <c r="L63" s="119">
        <f t="shared" si="19"/>
        <v>0</v>
      </c>
      <c r="M63" s="119">
        <f t="shared" si="20"/>
        <v>0</v>
      </c>
      <c r="N63" s="183">
        <f t="shared" si="21"/>
        <v>0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5.6">
      <c r="A64" s="8">
        <f>IF(H64&lt;&gt;"",1+MAX($A$7:A63),"")</f>
        <v>50</v>
      </c>
      <c r="B64" s="31"/>
      <c r="C64" s="36"/>
      <c r="D64" s="12" t="s">
        <v>65</v>
      </c>
      <c r="E64" s="13">
        <v>1</v>
      </c>
      <c r="F64" s="35">
        <v>0</v>
      </c>
      <c r="G64" s="24">
        <f t="shared" si="22"/>
        <v>1</v>
      </c>
      <c r="H64" s="52" t="s">
        <v>14</v>
      </c>
      <c r="I64" s="119">
        <v>0</v>
      </c>
      <c r="J64" s="119">
        <f t="shared" si="18"/>
        <v>0</v>
      </c>
      <c r="K64" s="119">
        <v>0</v>
      </c>
      <c r="L64" s="119">
        <f t="shared" si="19"/>
        <v>0</v>
      </c>
      <c r="M64" s="119">
        <f t="shared" si="20"/>
        <v>0</v>
      </c>
      <c r="N64" s="183">
        <f t="shared" si="21"/>
        <v>0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5.6">
      <c r="A65" s="8">
        <f>IF(H65&lt;&gt;"",1+MAX($A$7:A64),"")</f>
        <v>51</v>
      </c>
      <c r="B65" s="31"/>
      <c r="C65" s="36"/>
      <c r="D65" s="12" t="s">
        <v>66</v>
      </c>
      <c r="E65" s="13">
        <v>1</v>
      </c>
      <c r="F65" s="35">
        <v>0</v>
      </c>
      <c r="G65" s="24">
        <f t="shared" si="22"/>
        <v>1</v>
      </c>
      <c r="H65" s="52" t="s">
        <v>14</v>
      </c>
      <c r="I65" s="119">
        <v>0</v>
      </c>
      <c r="J65" s="119">
        <f t="shared" si="18"/>
        <v>0</v>
      </c>
      <c r="K65" s="119">
        <v>0</v>
      </c>
      <c r="L65" s="119">
        <f t="shared" si="19"/>
        <v>0</v>
      </c>
      <c r="M65" s="119">
        <f t="shared" si="20"/>
        <v>0</v>
      </c>
      <c r="N65" s="183">
        <f t="shared" si="21"/>
        <v>0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5.6">
      <c r="A66" s="8">
        <f>IF(H66&lt;&gt;"",1+MAX($A$7:A65),"")</f>
        <v>52</v>
      </c>
      <c r="B66" s="31"/>
      <c r="C66" s="36"/>
      <c r="D66" s="12" t="s">
        <v>67</v>
      </c>
      <c r="E66" s="13">
        <v>2</v>
      </c>
      <c r="F66" s="35">
        <v>0</v>
      </c>
      <c r="G66" s="24">
        <f t="shared" ref="G66:G82" si="23">E66*(1+F66)</f>
        <v>2</v>
      </c>
      <c r="H66" s="52" t="s">
        <v>14</v>
      </c>
      <c r="I66" s="119">
        <v>0</v>
      </c>
      <c r="J66" s="119">
        <f t="shared" si="18"/>
        <v>0</v>
      </c>
      <c r="K66" s="119">
        <v>0</v>
      </c>
      <c r="L66" s="119">
        <f t="shared" si="19"/>
        <v>0</v>
      </c>
      <c r="M66" s="119">
        <f t="shared" si="20"/>
        <v>0</v>
      </c>
      <c r="N66" s="183">
        <f t="shared" si="21"/>
        <v>0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5.6">
      <c r="A67" s="8">
        <f>IF(H67&lt;&gt;"",1+MAX($A$7:A66),"")</f>
        <v>53</v>
      </c>
      <c r="B67" s="31"/>
      <c r="C67" s="36"/>
      <c r="D67" s="12" t="s">
        <v>68</v>
      </c>
      <c r="E67" s="13">
        <v>1</v>
      </c>
      <c r="F67" s="35">
        <v>0</v>
      </c>
      <c r="G67" s="24">
        <f t="shared" si="23"/>
        <v>1</v>
      </c>
      <c r="H67" s="52" t="s">
        <v>14</v>
      </c>
      <c r="I67" s="119">
        <v>0</v>
      </c>
      <c r="J67" s="119">
        <f t="shared" si="18"/>
        <v>0</v>
      </c>
      <c r="K67" s="119">
        <v>0</v>
      </c>
      <c r="L67" s="119">
        <f t="shared" si="19"/>
        <v>0</v>
      </c>
      <c r="M67" s="119">
        <f t="shared" si="20"/>
        <v>0</v>
      </c>
      <c r="N67" s="183">
        <f t="shared" si="21"/>
        <v>0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5.6">
      <c r="A68" s="8">
        <f>IF(H68&lt;&gt;"",1+MAX($A$7:A67),"")</f>
        <v>54</v>
      </c>
      <c r="B68" s="31"/>
      <c r="C68" s="36"/>
      <c r="D68" s="12" t="s">
        <v>69</v>
      </c>
      <c r="E68" s="13">
        <v>7</v>
      </c>
      <c r="F68" s="35">
        <v>0</v>
      </c>
      <c r="G68" s="24">
        <f t="shared" si="23"/>
        <v>7</v>
      </c>
      <c r="H68" s="52" t="s">
        <v>14</v>
      </c>
      <c r="I68" s="119">
        <v>0</v>
      </c>
      <c r="J68" s="119">
        <f t="shared" si="18"/>
        <v>0</v>
      </c>
      <c r="K68" s="119">
        <v>0</v>
      </c>
      <c r="L68" s="119">
        <f t="shared" si="19"/>
        <v>0</v>
      </c>
      <c r="M68" s="119">
        <f t="shared" si="20"/>
        <v>0</v>
      </c>
      <c r="N68" s="183">
        <f t="shared" si="21"/>
        <v>0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5.6">
      <c r="A69" s="8">
        <f>IF(H69&lt;&gt;"",1+MAX($A$7:A68),"")</f>
        <v>55</v>
      </c>
      <c r="B69" s="31"/>
      <c r="C69" s="36"/>
      <c r="D69" s="12" t="s">
        <v>70</v>
      </c>
      <c r="E69" s="13">
        <v>1</v>
      </c>
      <c r="F69" s="35">
        <v>0</v>
      </c>
      <c r="G69" s="24">
        <f t="shared" si="23"/>
        <v>1</v>
      </c>
      <c r="H69" s="52" t="s">
        <v>14</v>
      </c>
      <c r="I69" s="119">
        <v>0</v>
      </c>
      <c r="J69" s="119">
        <f t="shared" si="18"/>
        <v>0</v>
      </c>
      <c r="K69" s="119">
        <v>0</v>
      </c>
      <c r="L69" s="119">
        <f t="shared" si="19"/>
        <v>0</v>
      </c>
      <c r="M69" s="119">
        <f t="shared" si="20"/>
        <v>0</v>
      </c>
      <c r="N69" s="183">
        <f t="shared" si="21"/>
        <v>0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5.6">
      <c r="A70" s="8">
        <f>IF(H70&lt;&gt;"",1+MAX($A$7:A69),"")</f>
        <v>56</v>
      </c>
      <c r="B70" s="31"/>
      <c r="C70" s="36"/>
      <c r="D70" s="12" t="s">
        <v>71</v>
      </c>
      <c r="E70" s="13">
        <v>1</v>
      </c>
      <c r="F70" s="35">
        <v>0</v>
      </c>
      <c r="G70" s="24">
        <f t="shared" si="23"/>
        <v>1</v>
      </c>
      <c r="H70" s="158" t="s">
        <v>14</v>
      </c>
      <c r="I70" s="119">
        <v>0</v>
      </c>
      <c r="J70" s="119">
        <f t="shared" si="18"/>
        <v>0</v>
      </c>
      <c r="K70" s="119">
        <v>0</v>
      </c>
      <c r="L70" s="119">
        <f t="shared" si="19"/>
        <v>0</v>
      </c>
      <c r="M70" s="119">
        <f t="shared" si="20"/>
        <v>0</v>
      </c>
      <c r="N70" s="183">
        <f t="shared" si="21"/>
        <v>0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5.6">
      <c r="A71" s="8">
        <f>IF(H71&lt;&gt;"",1+MAX($A$7:A70),"")</f>
        <v>57</v>
      </c>
      <c r="B71" s="31"/>
      <c r="C71" s="36"/>
      <c r="D71" s="12" t="s">
        <v>72</v>
      </c>
      <c r="E71" s="13">
        <v>1</v>
      </c>
      <c r="F71" s="35">
        <v>0</v>
      </c>
      <c r="G71" s="24">
        <f t="shared" si="23"/>
        <v>1</v>
      </c>
      <c r="H71" s="52" t="s">
        <v>14</v>
      </c>
      <c r="I71" s="119">
        <v>0</v>
      </c>
      <c r="J71" s="119">
        <f t="shared" si="18"/>
        <v>0</v>
      </c>
      <c r="K71" s="119">
        <v>0</v>
      </c>
      <c r="L71" s="119">
        <f t="shared" si="19"/>
        <v>0</v>
      </c>
      <c r="M71" s="119">
        <f t="shared" si="20"/>
        <v>0</v>
      </c>
      <c r="N71" s="183">
        <f t="shared" si="21"/>
        <v>0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5.6">
      <c r="A72" s="8">
        <f>IF(H72&lt;&gt;"",1+MAX($A$7:A71),"")</f>
        <v>58</v>
      </c>
      <c r="B72" s="31"/>
      <c r="C72" s="42"/>
      <c r="D72" s="12" t="s">
        <v>73</v>
      </c>
      <c r="E72" s="13">
        <v>1</v>
      </c>
      <c r="F72" s="35">
        <v>0</v>
      </c>
      <c r="G72" s="24">
        <f t="shared" si="23"/>
        <v>1</v>
      </c>
      <c r="H72" s="52" t="s">
        <v>14</v>
      </c>
      <c r="I72" s="119">
        <v>0</v>
      </c>
      <c r="J72" s="119">
        <f t="shared" si="18"/>
        <v>0</v>
      </c>
      <c r="K72" s="119">
        <v>0</v>
      </c>
      <c r="L72" s="119">
        <f t="shared" si="19"/>
        <v>0</v>
      </c>
      <c r="M72" s="119">
        <f t="shared" si="20"/>
        <v>0</v>
      </c>
      <c r="N72" s="183">
        <f t="shared" si="21"/>
        <v>0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5.6">
      <c r="A73" s="8">
        <f>IF(H73&lt;&gt;"",1+MAX($A$7:A72),"")</f>
        <v>59</v>
      </c>
      <c r="B73" s="31"/>
      <c r="C73" s="44"/>
      <c r="D73" s="12" t="s">
        <v>74</v>
      </c>
      <c r="E73" s="13">
        <v>1</v>
      </c>
      <c r="F73" s="35">
        <v>0</v>
      </c>
      <c r="G73" s="24">
        <f t="shared" si="23"/>
        <v>1</v>
      </c>
      <c r="H73" s="52" t="s">
        <v>14</v>
      </c>
      <c r="I73" s="119">
        <v>0</v>
      </c>
      <c r="J73" s="119">
        <f t="shared" si="18"/>
        <v>0</v>
      </c>
      <c r="K73" s="119">
        <v>0</v>
      </c>
      <c r="L73" s="119">
        <f t="shared" si="19"/>
        <v>0</v>
      </c>
      <c r="M73" s="119">
        <f t="shared" si="20"/>
        <v>0</v>
      </c>
      <c r="N73" s="183">
        <f t="shared" si="21"/>
        <v>0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5.6">
      <c r="A74" s="8">
        <f>IF(H74&lt;&gt;"",1+MAX($A$7:A73),"")</f>
        <v>60</v>
      </c>
      <c r="B74" s="31"/>
      <c r="C74" s="36"/>
      <c r="D74" s="12" t="s">
        <v>75</v>
      </c>
      <c r="E74" s="13">
        <v>1</v>
      </c>
      <c r="F74" s="35">
        <v>0</v>
      </c>
      <c r="G74" s="24">
        <f t="shared" si="23"/>
        <v>1</v>
      </c>
      <c r="H74" s="52" t="s">
        <v>14</v>
      </c>
      <c r="I74" s="119">
        <v>0</v>
      </c>
      <c r="J74" s="119">
        <f t="shared" si="18"/>
        <v>0</v>
      </c>
      <c r="K74" s="119">
        <v>0</v>
      </c>
      <c r="L74" s="119">
        <f t="shared" si="19"/>
        <v>0</v>
      </c>
      <c r="M74" s="119">
        <f t="shared" si="20"/>
        <v>0</v>
      </c>
      <c r="N74" s="183">
        <f t="shared" si="21"/>
        <v>0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5.6">
      <c r="A75" s="8">
        <f>IF(H75&lt;&gt;"",1+MAX($A$7:A74),"")</f>
        <v>61</v>
      </c>
      <c r="B75" s="31"/>
      <c r="C75" s="36"/>
      <c r="D75" s="12" t="s">
        <v>76</v>
      </c>
      <c r="E75" s="13">
        <v>1</v>
      </c>
      <c r="F75" s="35">
        <v>0</v>
      </c>
      <c r="G75" s="24">
        <f t="shared" si="23"/>
        <v>1</v>
      </c>
      <c r="H75" s="52" t="s">
        <v>14</v>
      </c>
      <c r="I75" s="119">
        <v>0</v>
      </c>
      <c r="J75" s="119">
        <f t="shared" si="18"/>
        <v>0</v>
      </c>
      <c r="K75" s="119">
        <v>0</v>
      </c>
      <c r="L75" s="119">
        <f t="shared" si="19"/>
        <v>0</v>
      </c>
      <c r="M75" s="119">
        <f t="shared" si="20"/>
        <v>0</v>
      </c>
      <c r="N75" s="183">
        <f t="shared" si="21"/>
        <v>0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5.6">
      <c r="A76" s="8">
        <f>IF(H76&lt;&gt;"",1+MAX($A$7:A75),"")</f>
        <v>62</v>
      </c>
      <c r="B76" s="31"/>
      <c r="C76" s="36"/>
      <c r="D76" s="12" t="s">
        <v>77</v>
      </c>
      <c r="E76" s="13">
        <v>1</v>
      </c>
      <c r="F76" s="35">
        <v>0</v>
      </c>
      <c r="G76" s="24">
        <f t="shared" si="23"/>
        <v>1</v>
      </c>
      <c r="H76" s="52" t="s">
        <v>14</v>
      </c>
      <c r="I76" s="119">
        <v>0</v>
      </c>
      <c r="J76" s="119">
        <f t="shared" si="18"/>
        <v>0</v>
      </c>
      <c r="K76" s="119">
        <v>0</v>
      </c>
      <c r="L76" s="119">
        <f t="shared" si="19"/>
        <v>0</v>
      </c>
      <c r="M76" s="119">
        <f t="shared" si="20"/>
        <v>0</v>
      </c>
      <c r="N76" s="183">
        <f t="shared" si="21"/>
        <v>0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5.6">
      <c r="A77" s="8">
        <f>IF(H77&lt;&gt;"",1+MAX($A$7:A76),"")</f>
        <v>63</v>
      </c>
      <c r="B77" s="31"/>
      <c r="C77" s="36"/>
      <c r="D77" s="12" t="s">
        <v>78</v>
      </c>
      <c r="E77" s="13">
        <v>1</v>
      </c>
      <c r="F77" s="35">
        <v>0</v>
      </c>
      <c r="G77" s="24">
        <f t="shared" si="23"/>
        <v>1</v>
      </c>
      <c r="H77" s="52" t="s">
        <v>14</v>
      </c>
      <c r="I77" s="119">
        <v>0</v>
      </c>
      <c r="J77" s="119">
        <f t="shared" si="18"/>
        <v>0</v>
      </c>
      <c r="K77" s="119">
        <v>0</v>
      </c>
      <c r="L77" s="119">
        <f t="shared" si="19"/>
        <v>0</v>
      </c>
      <c r="M77" s="119">
        <f t="shared" si="20"/>
        <v>0</v>
      </c>
      <c r="N77" s="183">
        <f t="shared" si="21"/>
        <v>0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5.6">
      <c r="A78" s="8">
        <f>IF(H78&lt;&gt;"",1+MAX($A$7:A77),"")</f>
        <v>64</v>
      </c>
      <c r="B78" s="31"/>
      <c r="C78" s="36"/>
      <c r="D78" s="12" t="s">
        <v>79</v>
      </c>
      <c r="E78" s="13">
        <v>3</v>
      </c>
      <c r="F78" s="35">
        <v>0</v>
      </c>
      <c r="G78" s="24">
        <f t="shared" si="23"/>
        <v>3</v>
      </c>
      <c r="H78" s="158" t="s">
        <v>14</v>
      </c>
      <c r="I78" s="119">
        <v>0</v>
      </c>
      <c r="J78" s="119">
        <f t="shared" si="18"/>
        <v>0</v>
      </c>
      <c r="K78" s="119">
        <v>0</v>
      </c>
      <c r="L78" s="119">
        <f t="shared" si="19"/>
        <v>0</v>
      </c>
      <c r="M78" s="119">
        <f t="shared" si="20"/>
        <v>0</v>
      </c>
      <c r="N78" s="183">
        <f t="shared" si="21"/>
        <v>0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5.6">
      <c r="A79" s="8">
        <f>IF(H79&lt;&gt;"",1+MAX($A$7:A78),"")</f>
        <v>65</v>
      </c>
      <c r="B79" s="31"/>
      <c r="C79" s="36"/>
      <c r="D79" s="12" t="s">
        <v>80</v>
      </c>
      <c r="E79" s="13">
        <v>2</v>
      </c>
      <c r="F79" s="35">
        <v>0</v>
      </c>
      <c r="G79" s="24">
        <f t="shared" si="23"/>
        <v>2</v>
      </c>
      <c r="H79" s="52" t="s">
        <v>14</v>
      </c>
      <c r="I79" s="119">
        <v>0</v>
      </c>
      <c r="J79" s="119">
        <f t="shared" si="18"/>
        <v>0</v>
      </c>
      <c r="K79" s="119">
        <v>0</v>
      </c>
      <c r="L79" s="119">
        <f t="shared" si="19"/>
        <v>0</v>
      </c>
      <c r="M79" s="119">
        <f t="shared" si="20"/>
        <v>0</v>
      </c>
      <c r="N79" s="183">
        <f t="shared" si="21"/>
        <v>0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5.6">
      <c r="A80" s="8">
        <f>IF(H80&lt;&gt;"",1+MAX($A$7:A79),"")</f>
        <v>66</v>
      </c>
      <c r="B80" s="31"/>
      <c r="C80" s="36"/>
      <c r="D80" s="12" t="s">
        <v>81</v>
      </c>
      <c r="E80" s="13">
        <v>1</v>
      </c>
      <c r="F80" s="35">
        <v>0</v>
      </c>
      <c r="G80" s="24">
        <f t="shared" si="23"/>
        <v>1</v>
      </c>
      <c r="H80" s="52" t="s">
        <v>14</v>
      </c>
      <c r="I80" s="119">
        <v>0</v>
      </c>
      <c r="J80" s="119">
        <f t="shared" si="18"/>
        <v>0</v>
      </c>
      <c r="K80" s="119">
        <v>0</v>
      </c>
      <c r="L80" s="119">
        <f t="shared" si="19"/>
        <v>0</v>
      </c>
      <c r="M80" s="119">
        <f t="shared" si="20"/>
        <v>0</v>
      </c>
      <c r="N80" s="183">
        <f t="shared" si="21"/>
        <v>0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5.6">
      <c r="A81" s="8">
        <f>IF(H81&lt;&gt;"",1+MAX($A$7:A80),"")</f>
        <v>67</v>
      </c>
      <c r="B81" s="31"/>
      <c r="C81" s="36"/>
      <c r="D81" s="12" t="s">
        <v>82</v>
      </c>
      <c r="E81" s="13">
        <v>1</v>
      </c>
      <c r="F81" s="35">
        <v>0</v>
      </c>
      <c r="G81" s="24">
        <f t="shared" si="23"/>
        <v>1</v>
      </c>
      <c r="H81" s="52" t="s">
        <v>14</v>
      </c>
      <c r="I81" s="119">
        <v>0</v>
      </c>
      <c r="J81" s="119">
        <f t="shared" si="18"/>
        <v>0</v>
      </c>
      <c r="K81" s="119">
        <v>0</v>
      </c>
      <c r="L81" s="119">
        <f t="shared" si="19"/>
        <v>0</v>
      </c>
      <c r="M81" s="119">
        <f t="shared" si="20"/>
        <v>0</v>
      </c>
      <c r="N81" s="183">
        <f t="shared" si="21"/>
        <v>0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5.6">
      <c r="A82" s="8">
        <f>IF(H82&lt;&gt;"",1+MAX($A$7:A81),"")</f>
        <v>68</v>
      </c>
      <c r="B82" s="31"/>
      <c r="C82" s="36"/>
      <c r="D82" s="12" t="s">
        <v>83</v>
      </c>
      <c r="E82" s="13">
        <v>1</v>
      </c>
      <c r="F82" s="35">
        <v>0</v>
      </c>
      <c r="G82" s="24">
        <f t="shared" si="23"/>
        <v>1</v>
      </c>
      <c r="H82" s="52" t="s">
        <v>14</v>
      </c>
      <c r="I82" s="119">
        <v>0</v>
      </c>
      <c r="J82" s="119">
        <f t="shared" si="18"/>
        <v>0</v>
      </c>
      <c r="K82" s="119">
        <v>0</v>
      </c>
      <c r="L82" s="119">
        <f t="shared" si="19"/>
        <v>0</v>
      </c>
      <c r="M82" s="119">
        <f t="shared" si="20"/>
        <v>0</v>
      </c>
      <c r="N82" s="183">
        <f t="shared" si="21"/>
        <v>0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5.6">
      <c r="A83" s="8">
        <f>IF(H83&lt;&gt;"",1+MAX($A$7:A82),"")</f>
        <v>69</v>
      </c>
      <c r="B83" s="31"/>
      <c r="C83" s="36"/>
      <c r="D83" s="12" t="s">
        <v>84</v>
      </c>
      <c r="E83" s="13">
        <v>2</v>
      </c>
      <c r="F83" s="35">
        <v>0</v>
      </c>
      <c r="G83" s="24">
        <f t="shared" ref="G83:G103" si="24">E83*(1+F83)</f>
        <v>2</v>
      </c>
      <c r="H83" s="52" t="s">
        <v>14</v>
      </c>
      <c r="I83" s="119">
        <v>0</v>
      </c>
      <c r="J83" s="119">
        <f t="shared" si="18"/>
        <v>0</v>
      </c>
      <c r="K83" s="119">
        <v>0</v>
      </c>
      <c r="L83" s="119">
        <f t="shared" si="19"/>
        <v>0</v>
      </c>
      <c r="M83" s="119">
        <f t="shared" si="20"/>
        <v>0</v>
      </c>
      <c r="N83" s="183">
        <f t="shared" si="21"/>
        <v>0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5.6">
      <c r="A84" s="8">
        <f>IF(H84&lt;&gt;"",1+MAX($A$7:A83),"")</f>
        <v>70</v>
      </c>
      <c r="B84" s="31"/>
      <c r="C84" s="36"/>
      <c r="D84" s="12" t="s">
        <v>85</v>
      </c>
      <c r="E84" s="13">
        <v>4</v>
      </c>
      <c r="F84" s="35">
        <v>0</v>
      </c>
      <c r="G84" s="24">
        <f t="shared" si="24"/>
        <v>4</v>
      </c>
      <c r="H84" s="52" t="s">
        <v>14</v>
      </c>
      <c r="I84" s="119">
        <v>0</v>
      </c>
      <c r="J84" s="119">
        <f t="shared" si="18"/>
        <v>0</v>
      </c>
      <c r="K84" s="119">
        <v>0</v>
      </c>
      <c r="L84" s="119">
        <f t="shared" si="19"/>
        <v>0</v>
      </c>
      <c r="M84" s="119">
        <f t="shared" si="20"/>
        <v>0</v>
      </c>
      <c r="N84" s="183">
        <f t="shared" si="21"/>
        <v>0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5.6">
      <c r="A85" s="8">
        <f>IF(H85&lt;&gt;"",1+MAX($A$7:A84),"")</f>
        <v>71</v>
      </c>
      <c r="B85" s="31"/>
      <c r="C85" s="36"/>
      <c r="D85" s="12" t="s">
        <v>86</v>
      </c>
      <c r="E85" s="13">
        <v>2</v>
      </c>
      <c r="F85" s="35">
        <v>0</v>
      </c>
      <c r="G85" s="24">
        <f t="shared" si="24"/>
        <v>2</v>
      </c>
      <c r="H85" s="52" t="s">
        <v>14</v>
      </c>
      <c r="I85" s="119">
        <v>0</v>
      </c>
      <c r="J85" s="119">
        <f t="shared" si="18"/>
        <v>0</v>
      </c>
      <c r="K85" s="119">
        <v>0</v>
      </c>
      <c r="L85" s="119">
        <f t="shared" si="19"/>
        <v>0</v>
      </c>
      <c r="M85" s="119">
        <f t="shared" si="20"/>
        <v>0</v>
      </c>
      <c r="N85" s="183">
        <f t="shared" si="21"/>
        <v>0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5.6">
      <c r="A86" s="8">
        <f>IF(H86&lt;&gt;"",1+MAX($A$7:A85),"")</f>
        <v>72</v>
      </c>
      <c r="B86" s="31"/>
      <c r="C86" s="36"/>
      <c r="D86" s="12" t="s">
        <v>87</v>
      </c>
      <c r="E86" s="13">
        <v>1</v>
      </c>
      <c r="F86" s="35">
        <v>0</v>
      </c>
      <c r="G86" s="24">
        <f t="shared" si="24"/>
        <v>1</v>
      </c>
      <c r="H86" s="52" t="s">
        <v>14</v>
      </c>
      <c r="I86" s="119">
        <v>0</v>
      </c>
      <c r="J86" s="119">
        <f t="shared" si="18"/>
        <v>0</v>
      </c>
      <c r="K86" s="119">
        <v>0</v>
      </c>
      <c r="L86" s="119">
        <f t="shared" si="19"/>
        <v>0</v>
      </c>
      <c r="M86" s="119">
        <f t="shared" si="20"/>
        <v>0</v>
      </c>
      <c r="N86" s="183">
        <f t="shared" si="21"/>
        <v>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5.6">
      <c r="A87" s="8">
        <f>IF(H87&lt;&gt;"",1+MAX($A$7:A86),"")</f>
        <v>73</v>
      </c>
      <c r="B87" s="31"/>
      <c r="C87" s="36"/>
      <c r="D87" s="12" t="s">
        <v>88</v>
      </c>
      <c r="E87" s="13">
        <v>1</v>
      </c>
      <c r="F87" s="35">
        <v>0</v>
      </c>
      <c r="G87" s="24">
        <f t="shared" si="24"/>
        <v>1</v>
      </c>
      <c r="H87" s="52" t="s">
        <v>14</v>
      </c>
      <c r="I87" s="119">
        <v>0</v>
      </c>
      <c r="J87" s="119">
        <f t="shared" si="18"/>
        <v>0</v>
      </c>
      <c r="K87" s="119">
        <v>0</v>
      </c>
      <c r="L87" s="119">
        <f t="shared" si="19"/>
        <v>0</v>
      </c>
      <c r="M87" s="119">
        <f t="shared" si="20"/>
        <v>0</v>
      </c>
      <c r="N87" s="183">
        <f t="shared" si="21"/>
        <v>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5.6">
      <c r="A88" s="8">
        <f>IF(H88&lt;&gt;"",1+MAX($A$7:A87),"")</f>
        <v>74</v>
      </c>
      <c r="B88" s="31"/>
      <c r="C88" s="36"/>
      <c r="D88" s="12" t="s">
        <v>89</v>
      </c>
      <c r="E88" s="13">
        <v>1</v>
      </c>
      <c r="F88" s="35">
        <v>0</v>
      </c>
      <c r="G88" s="24">
        <f t="shared" si="24"/>
        <v>1</v>
      </c>
      <c r="H88" s="52" t="s">
        <v>14</v>
      </c>
      <c r="I88" s="119">
        <v>0</v>
      </c>
      <c r="J88" s="119">
        <f t="shared" si="18"/>
        <v>0</v>
      </c>
      <c r="K88" s="119">
        <v>0</v>
      </c>
      <c r="L88" s="119">
        <f t="shared" si="19"/>
        <v>0</v>
      </c>
      <c r="M88" s="119">
        <f t="shared" si="20"/>
        <v>0</v>
      </c>
      <c r="N88" s="183">
        <f t="shared" si="21"/>
        <v>0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5.6">
      <c r="A89" s="8">
        <f>IF(H89&lt;&gt;"",1+MAX($A$7:A88),"")</f>
        <v>75</v>
      </c>
      <c r="B89" s="31"/>
      <c r="C89" s="36"/>
      <c r="D89" s="12" t="s">
        <v>90</v>
      </c>
      <c r="E89" s="13">
        <v>1</v>
      </c>
      <c r="F89" s="35">
        <v>0</v>
      </c>
      <c r="G89" s="24">
        <f t="shared" si="24"/>
        <v>1</v>
      </c>
      <c r="H89" s="52" t="s">
        <v>14</v>
      </c>
      <c r="I89" s="119">
        <v>0</v>
      </c>
      <c r="J89" s="119">
        <f t="shared" si="18"/>
        <v>0</v>
      </c>
      <c r="K89" s="119">
        <v>0</v>
      </c>
      <c r="L89" s="119">
        <f t="shared" si="19"/>
        <v>0</v>
      </c>
      <c r="M89" s="119">
        <f t="shared" si="20"/>
        <v>0</v>
      </c>
      <c r="N89" s="183">
        <f t="shared" si="21"/>
        <v>0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5.6">
      <c r="A90" s="8">
        <f>IF(H90&lt;&gt;"",1+MAX($A$7:A89),"")</f>
        <v>76</v>
      </c>
      <c r="B90" s="31"/>
      <c r="C90" s="36"/>
      <c r="D90" s="12" t="s">
        <v>91</v>
      </c>
      <c r="E90" s="13">
        <v>1</v>
      </c>
      <c r="F90" s="35">
        <v>0</v>
      </c>
      <c r="G90" s="24">
        <f t="shared" si="24"/>
        <v>1</v>
      </c>
      <c r="H90" s="52" t="s">
        <v>14</v>
      </c>
      <c r="I90" s="119">
        <v>0</v>
      </c>
      <c r="J90" s="119">
        <f t="shared" si="18"/>
        <v>0</v>
      </c>
      <c r="K90" s="119">
        <v>0</v>
      </c>
      <c r="L90" s="119">
        <f t="shared" si="19"/>
        <v>0</v>
      </c>
      <c r="M90" s="119">
        <f t="shared" si="20"/>
        <v>0</v>
      </c>
      <c r="N90" s="183">
        <f t="shared" si="21"/>
        <v>0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5.6">
      <c r="A91" s="8">
        <f>IF(H91&lt;&gt;"",1+MAX($A$7:A90),"")</f>
        <v>77</v>
      </c>
      <c r="B91" s="31"/>
      <c r="C91" s="36"/>
      <c r="D91" s="12" t="s">
        <v>92</v>
      </c>
      <c r="E91" s="13">
        <v>2</v>
      </c>
      <c r="F91" s="35">
        <v>0</v>
      </c>
      <c r="G91" s="24">
        <f t="shared" si="24"/>
        <v>2</v>
      </c>
      <c r="H91" s="52" t="s">
        <v>14</v>
      </c>
      <c r="I91" s="119">
        <v>0</v>
      </c>
      <c r="J91" s="119">
        <f t="shared" si="18"/>
        <v>0</v>
      </c>
      <c r="K91" s="119">
        <v>0</v>
      </c>
      <c r="L91" s="119">
        <f t="shared" si="19"/>
        <v>0</v>
      </c>
      <c r="M91" s="119">
        <f t="shared" si="20"/>
        <v>0</v>
      </c>
      <c r="N91" s="183">
        <f t="shared" si="21"/>
        <v>0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5.6">
      <c r="A92" s="8">
        <f>IF(H92&lt;&gt;"",1+MAX($A$7:A91),"")</f>
        <v>78</v>
      </c>
      <c r="B92" s="31"/>
      <c r="C92" s="36"/>
      <c r="D92" s="12" t="s">
        <v>93</v>
      </c>
      <c r="E92" s="13">
        <v>1</v>
      </c>
      <c r="F92" s="35">
        <v>0</v>
      </c>
      <c r="G92" s="24">
        <f t="shared" si="24"/>
        <v>1</v>
      </c>
      <c r="H92" s="52" t="s">
        <v>14</v>
      </c>
      <c r="I92" s="119">
        <v>0</v>
      </c>
      <c r="J92" s="119">
        <f t="shared" si="18"/>
        <v>0</v>
      </c>
      <c r="K92" s="119">
        <v>0</v>
      </c>
      <c r="L92" s="119">
        <f t="shared" si="19"/>
        <v>0</v>
      </c>
      <c r="M92" s="119">
        <f t="shared" si="20"/>
        <v>0</v>
      </c>
      <c r="N92" s="183">
        <f t="shared" si="21"/>
        <v>0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5.6">
      <c r="A93" s="8">
        <f>IF(H93&lt;&gt;"",1+MAX($A$7:A92),"")</f>
        <v>79</v>
      </c>
      <c r="B93" s="31"/>
      <c r="C93" s="36"/>
      <c r="D93" s="12" t="s">
        <v>94</v>
      </c>
      <c r="E93" s="13">
        <v>1</v>
      </c>
      <c r="F93" s="35">
        <v>0</v>
      </c>
      <c r="G93" s="24">
        <f t="shared" si="24"/>
        <v>1</v>
      </c>
      <c r="H93" s="52" t="s">
        <v>14</v>
      </c>
      <c r="I93" s="119">
        <v>0</v>
      </c>
      <c r="J93" s="119">
        <f t="shared" si="18"/>
        <v>0</v>
      </c>
      <c r="K93" s="119">
        <v>0</v>
      </c>
      <c r="L93" s="119">
        <f t="shared" si="19"/>
        <v>0</v>
      </c>
      <c r="M93" s="119">
        <f t="shared" si="20"/>
        <v>0</v>
      </c>
      <c r="N93" s="183">
        <f t="shared" si="21"/>
        <v>0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5.6">
      <c r="A94" s="8">
        <f>IF(H94&lt;&gt;"",1+MAX($A$7:A93),"")</f>
        <v>80</v>
      </c>
      <c r="B94" s="31"/>
      <c r="C94" s="36"/>
      <c r="D94" s="12" t="s">
        <v>95</v>
      </c>
      <c r="E94" s="13">
        <v>1</v>
      </c>
      <c r="F94" s="35">
        <v>0</v>
      </c>
      <c r="G94" s="24">
        <f t="shared" si="24"/>
        <v>1</v>
      </c>
      <c r="H94" s="52" t="s">
        <v>14</v>
      </c>
      <c r="I94" s="119">
        <v>0</v>
      </c>
      <c r="J94" s="119">
        <f t="shared" si="18"/>
        <v>0</v>
      </c>
      <c r="K94" s="119">
        <v>0</v>
      </c>
      <c r="L94" s="119">
        <f t="shared" si="19"/>
        <v>0</v>
      </c>
      <c r="M94" s="119">
        <f t="shared" si="20"/>
        <v>0</v>
      </c>
      <c r="N94" s="183">
        <f t="shared" si="21"/>
        <v>0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5.6">
      <c r="A95" s="8">
        <f>IF(H95&lt;&gt;"",1+MAX($A$7:A94),"")</f>
        <v>81</v>
      </c>
      <c r="B95" s="31"/>
      <c r="C95" s="36"/>
      <c r="D95" s="12" t="s">
        <v>96</v>
      </c>
      <c r="E95" s="13">
        <v>1</v>
      </c>
      <c r="F95" s="35">
        <v>0</v>
      </c>
      <c r="G95" s="24">
        <f t="shared" si="24"/>
        <v>1</v>
      </c>
      <c r="H95" s="52" t="s">
        <v>14</v>
      </c>
      <c r="I95" s="119">
        <v>0</v>
      </c>
      <c r="J95" s="119">
        <f t="shared" si="18"/>
        <v>0</v>
      </c>
      <c r="K95" s="119">
        <v>0</v>
      </c>
      <c r="L95" s="119">
        <f t="shared" si="19"/>
        <v>0</v>
      </c>
      <c r="M95" s="119">
        <f t="shared" si="20"/>
        <v>0</v>
      </c>
      <c r="N95" s="183">
        <f t="shared" si="21"/>
        <v>0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5.6">
      <c r="A96" s="8">
        <f>IF(H96&lt;&gt;"",1+MAX($A$7:A95),"")</f>
        <v>82</v>
      </c>
      <c r="B96" s="31"/>
      <c r="C96" s="36"/>
      <c r="D96" s="12" t="s">
        <v>97</v>
      </c>
      <c r="E96" s="13">
        <v>1</v>
      </c>
      <c r="F96" s="35">
        <v>0</v>
      </c>
      <c r="G96" s="24">
        <f t="shared" si="24"/>
        <v>1</v>
      </c>
      <c r="H96" s="52" t="s">
        <v>14</v>
      </c>
      <c r="I96" s="119">
        <v>0</v>
      </c>
      <c r="J96" s="119">
        <f t="shared" si="18"/>
        <v>0</v>
      </c>
      <c r="K96" s="119">
        <v>0</v>
      </c>
      <c r="L96" s="119">
        <f t="shared" si="19"/>
        <v>0</v>
      </c>
      <c r="M96" s="119">
        <f t="shared" si="20"/>
        <v>0</v>
      </c>
      <c r="N96" s="183">
        <f t="shared" si="21"/>
        <v>0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5.6">
      <c r="A97" s="8">
        <f>IF(H97&lt;&gt;"",1+MAX($A$7:A96),"")</f>
        <v>83</v>
      </c>
      <c r="B97" s="31"/>
      <c r="C97" s="36"/>
      <c r="D97" s="12" t="s">
        <v>98</v>
      </c>
      <c r="E97" s="13">
        <v>1</v>
      </c>
      <c r="F97" s="35">
        <v>0</v>
      </c>
      <c r="G97" s="24">
        <f t="shared" si="24"/>
        <v>1</v>
      </c>
      <c r="H97" s="52" t="s">
        <v>14</v>
      </c>
      <c r="I97" s="119">
        <v>0</v>
      </c>
      <c r="J97" s="119">
        <f t="shared" si="18"/>
        <v>0</v>
      </c>
      <c r="K97" s="119">
        <v>0</v>
      </c>
      <c r="L97" s="119">
        <f t="shared" si="19"/>
        <v>0</v>
      </c>
      <c r="M97" s="119">
        <f t="shared" si="20"/>
        <v>0</v>
      </c>
      <c r="N97" s="183">
        <f t="shared" si="21"/>
        <v>0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5.6">
      <c r="A98" s="8">
        <f>IF(H98&lt;&gt;"",1+MAX($A$7:A97),"")</f>
        <v>84</v>
      </c>
      <c r="B98" s="31"/>
      <c r="C98" s="36"/>
      <c r="D98" s="12" t="s">
        <v>99</v>
      </c>
      <c r="E98" s="13">
        <v>1</v>
      </c>
      <c r="F98" s="35">
        <v>0</v>
      </c>
      <c r="G98" s="24">
        <f t="shared" si="24"/>
        <v>1</v>
      </c>
      <c r="H98" s="52" t="s">
        <v>14</v>
      </c>
      <c r="I98" s="119">
        <v>0</v>
      </c>
      <c r="J98" s="119">
        <f t="shared" si="18"/>
        <v>0</v>
      </c>
      <c r="K98" s="119">
        <v>0</v>
      </c>
      <c r="L98" s="119">
        <f t="shared" si="19"/>
        <v>0</v>
      </c>
      <c r="M98" s="119">
        <f t="shared" si="20"/>
        <v>0</v>
      </c>
      <c r="N98" s="183">
        <f t="shared" si="21"/>
        <v>0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5.6">
      <c r="A99" s="8">
        <f>IF(H99&lt;&gt;"",1+MAX($A$7:A98),"")</f>
        <v>85</v>
      </c>
      <c r="B99" s="31"/>
      <c r="C99" s="36"/>
      <c r="D99" s="12" t="s">
        <v>100</v>
      </c>
      <c r="E99" s="13">
        <v>1</v>
      </c>
      <c r="F99" s="35">
        <v>0</v>
      </c>
      <c r="G99" s="24">
        <f t="shared" si="24"/>
        <v>1</v>
      </c>
      <c r="H99" s="52" t="s">
        <v>14</v>
      </c>
      <c r="I99" s="119">
        <v>0</v>
      </c>
      <c r="J99" s="119">
        <f t="shared" si="18"/>
        <v>0</v>
      </c>
      <c r="K99" s="119">
        <v>0</v>
      </c>
      <c r="L99" s="119">
        <f t="shared" si="19"/>
        <v>0</v>
      </c>
      <c r="M99" s="119">
        <f t="shared" si="20"/>
        <v>0</v>
      </c>
      <c r="N99" s="183">
        <f t="shared" si="21"/>
        <v>0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5.6">
      <c r="A100" s="8">
        <f>IF(H100&lt;&gt;"",1+MAX($A$7:A99),"")</f>
        <v>86</v>
      </c>
      <c r="B100" s="31"/>
      <c r="C100" s="36"/>
      <c r="D100" s="12" t="s">
        <v>101</v>
      </c>
      <c r="E100" s="13">
        <v>1</v>
      </c>
      <c r="F100" s="35">
        <v>0</v>
      </c>
      <c r="G100" s="24">
        <f t="shared" si="24"/>
        <v>1</v>
      </c>
      <c r="H100" s="52" t="s">
        <v>14</v>
      </c>
      <c r="I100" s="119">
        <v>0</v>
      </c>
      <c r="J100" s="119">
        <f t="shared" si="18"/>
        <v>0</v>
      </c>
      <c r="K100" s="119">
        <v>0</v>
      </c>
      <c r="L100" s="119">
        <f t="shared" si="19"/>
        <v>0</v>
      </c>
      <c r="M100" s="119">
        <f t="shared" si="20"/>
        <v>0</v>
      </c>
      <c r="N100" s="183">
        <f t="shared" si="21"/>
        <v>0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5.6">
      <c r="A101" s="8">
        <f>IF(H101&lt;&gt;"",1+MAX($A$7:A100),"")</f>
        <v>87</v>
      </c>
      <c r="B101" s="31"/>
      <c r="C101" s="36"/>
      <c r="D101" s="12" t="s">
        <v>102</v>
      </c>
      <c r="E101" s="13">
        <v>1</v>
      </c>
      <c r="F101" s="35">
        <v>0</v>
      </c>
      <c r="G101" s="24">
        <f t="shared" si="24"/>
        <v>1</v>
      </c>
      <c r="H101" s="52" t="s">
        <v>14</v>
      </c>
      <c r="I101" s="119">
        <v>0</v>
      </c>
      <c r="J101" s="119">
        <f t="shared" si="18"/>
        <v>0</v>
      </c>
      <c r="K101" s="119">
        <v>0</v>
      </c>
      <c r="L101" s="119">
        <f t="shared" si="19"/>
        <v>0</v>
      </c>
      <c r="M101" s="119">
        <f t="shared" si="20"/>
        <v>0</v>
      </c>
      <c r="N101" s="183">
        <f t="shared" si="21"/>
        <v>0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5.6">
      <c r="A102" s="8">
        <f>IF(H102&lt;&gt;"",1+MAX($A$7:A101),"")</f>
        <v>88</v>
      </c>
      <c r="B102" s="31"/>
      <c r="C102" s="36"/>
      <c r="D102" s="12" t="s">
        <v>103</v>
      </c>
      <c r="E102" s="13">
        <v>1</v>
      </c>
      <c r="F102" s="35">
        <v>0</v>
      </c>
      <c r="G102" s="24">
        <f t="shared" si="24"/>
        <v>1</v>
      </c>
      <c r="H102" s="52" t="s">
        <v>14</v>
      </c>
      <c r="I102" s="119">
        <v>0</v>
      </c>
      <c r="J102" s="119">
        <f t="shared" si="18"/>
        <v>0</v>
      </c>
      <c r="K102" s="119">
        <v>0</v>
      </c>
      <c r="L102" s="119">
        <f t="shared" si="19"/>
        <v>0</v>
      </c>
      <c r="M102" s="119">
        <f t="shared" si="20"/>
        <v>0</v>
      </c>
      <c r="N102" s="183">
        <f t="shared" si="21"/>
        <v>0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5.6">
      <c r="A103" s="8">
        <f>IF(H103&lt;&gt;"",1+MAX($A$7:A102),"")</f>
        <v>89</v>
      </c>
      <c r="B103" s="31"/>
      <c r="C103" s="36"/>
      <c r="D103" s="12" t="s">
        <v>104</v>
      </c>
      <c r="E103" s="13">
        <v>2</v>
      </c>
      <c r="F103" s="35">
        <v>0</v>
      </c>
      <c r="G103" s="24">
        <f t="shared" si="24"/>
        <v>2</v>
      </c>
      <c r="H103" s="52" t="s">
        <v>14</v>
      </c>
      <c r="I103" s="119">
        <v>0</v>
      </c>
      <c r="J103" s="119">
        <f t="shared" si="18"/>
        <v>0</v>
      </c>
      <c r="K103" s="119">
        <v>0</v>
      </c>
      <c r="L103" s="119">
        <f t="shared" si="19"/>
        <v>0</v>
      </c>
      <c r="M103" s="119">
        <f t="shared" si="20"/>
        <v>0</v>
      </c>
      <c r="N103" s="183">
        <f t="shared" si="21"/>
        <v>0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4.4">
      <c r="A104" s="8" t="str">
        <f>IF(H104&lt;&gt;"",1+MAX($A$7:A103),"")</f>
        <v/>
      </c>
      <c r="B104" s="31"/>
      <c r="C104" s="36"/>
      <c r="D104" s="37"/>
      <c r="E104" s="20"/>
      <c r="F104" s="38"/>
      <c r="G104" s="39"/>
      <c r="H104" s="51"/>
      <c r="I104" s="45"/>
      <c r="J104" s="45"/>
      <c r="K104" s="46"/>
      <c r="L104" s="46"/>
      <c r="M104" s="159"/>
      <c r="N104" s="184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4.4" customHeight="1">
      <c r="A105" s="8" t="str">
        <f>IF(H105&lt;&gt;"",1+MAX($A$7:A104),"")</f>
        <v/>
      </c>
      <c r="B105" s="31"/>
      <c r="C105" s="36"/>
      <c r="D105" s="118" t="s">
        <v>105</v>
      </c>
      <c r="E105" s="20"/>
      <c r="F105" s="20"/>
      <c r="G105" s="20"/>
      <c r="H105" s="51"/>
      <c r="I105" s="45" t="s">
        <v>11</v>
      </c>
      <c r="J105" s="45" t="s">
        <v>11</v>
      </c>
      <c r="K105" s="46"/>
      <c r="L105" s="46"/>
      <c r="M105" s="159"/>
      <c r="N105" s="184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5.6">
      <c r="A106" s="8">
        <f>IF(H106&lt;&gt;"",1+MAX($A$7:A105),"")</f>
        <v>90</v>
      </c>
      <c r="B106" s="31"/>
      <c r="C106" s="36"/>
      <c r="D106" s="12" t="s">
        <v>106</v>
      </c>
      <c r="E106" s="16">
        <v>174.27067669172899</v>
      </c>
      <c r="F106" s="49">
        <v>0</v>
      </c>
      <c r="G106" s="24">
        <f t="shared" ref="G106:G115" si="25">E106*(1+F106)</f>
        <v>174.27067669172899</v>
      </c>
      <c r="H106" s="50" t="s">
        <v>14</v>
      </c>
      <c r="I106" s="119">
        <v>0</v>
      </c>
      <c r="J106" s="119">
        <f t="shared" ref="J106:J130" si="26">I106*G106</f>
        <v>0</v>
      </c>
      <c r="K106" s="119">
        <v>0</v>
      </c>
      <c r="L106" s="119">
        <f t="shared" ref="L106:L130" si="27">K106*G106</f>
        <v>0</v>
      </c>
      <c r="M106" s="119">
        <f t="shared" ref="M106:M130" si="28">+K106+I106</f>
        <v>0</v>
      </c>
      <c r="N106" s="183">
        <f t="shared" ref="N106:N130" si="29">M106*G106</f>
        <v>0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5.6">
      <c r="A107" s="8">
        <f>IF(H107&lt;&gt;"",1+MAX($A$7:A106),"")</f>
        <v>91</v>
      </c>
      <c r="B107" s="31"/>
      <c r="C107" s="36"/>
      <c r="D107" s="12" t="s">
        <v>107</v>
      </c>
      <c r="E107" s="16">
        <v>58.518796992481199</v>
      </c>
      <c r="F107" s="49">
        <v>0</v>
      </c>
      <c r="G107" s="24">
        <f t="shared" si="25"/>
        <v>58.518796992481199</v>
      </c>
      <c r="H107" s="50" t="s">
        <v>14</v>
      </c>
      <c r="I107" s="119">
        <v>0</v>
      </c>
      <c r="J107" s="119">
        <f t="shared" si="26"/>
        <v>0</v>
      </c>
      <c r="K107" s="119">
        <v>0</v>
      </c>
      <c r="L107" s="119">
        <f t="shared" si="27"/>
        <v>0</v>
      </c>
      <c r="M107" s="119">
        <f t="shared" si="28"/>
        <v>0</v>
      </c>
      <c r="N107" s="183">
        <f t="shared" si="29"/>
        <v>0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5.6">
      <c r="A108" s="8">
        <f>IF(H108&lt;&gt;"",1+MAX($A$7:A107),"")</f>
        <v>92</v>
      </c>
      <c r="B108" s="31"/>
      <c r="C108" s="36"/>
      <c r="D108" s="12" t="s">
        <v>108</v>
      </c>
      <c r="E108" s="16">
        <v>181.64661654135301</v>
      </c>
      <c r="F108" s="49">
        <v>0</v>
      </c>
      <c r="G108" s="24">
        <f t="shared" si="25"/>
        <v>181.64661654135301</v>
      </c>
      <c r="H108" s="50" t="s">
        <v>14</v>
      </c>
      <c r="I108" s="119">
        <v>0</v>
      </c>
      <c r="J108" s="119">
        <f t="shared" si="26"/>
        <v>0</v>
      </c>
      <c r="K108" s="119">
        <v>0</v>
      </c>
      <c r="L108" s="119">
        <f t="shared" si="27"/>
        <v>0</v>
      </c>
      <c r="M108" s="119">
        <f t="shared" si="28"/>
        <v>0</v>
      </c>
      <c r="N108" s="183">
        <f t="shared" si="29"/>
        <v>0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5.6">
      <c r="A109" s="8">
        <f>IF(H109&lt;&gt;"",1+MAX($A$7:A108),"")</f>
        <v>93</v>
      </c>
      <c r="B109" s="31"/>
      <c r="C109" s="34"/>
      <c r="D109" s="12" t="s">
        <v>109</v>
      </c>
      <c r="E109" s="16">
        <v>11.0075187969925</v>
      </c>
      <c r="F109" s="49">
        <v>0</v>
      </c>
      <c r="G109" s="24">
        <f t="shared" si="25"/>
        <v>11.0075187969925</v>
      </c>
      <c r="H109" s="50" t="s">
        <v>14</v>
      </c>
      <c r="I109" s="119">
        <v>0</v>
      </c>
      <c r="J109" s="119">
        <f t="shared" si="26"/>
        <v>0</v>
      </c>
      <c r="K109" s="119">
        <v>0</v>
      </c>
      <c r="L109" s="119">
        <f t="shared" si="27"/>
        <v>0</v>
      </c>
      <c r="M109" s="119">
        <f t="shared" si="28"/>
        <v>0</v>
      </c>
      <c r="N109" s="183">
        <f t="shared" si="29"/>
        <v>0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5.6">
      <c r="A110" s="8">
        <f>IF(H110&lt;&gt;"",1+MAX($A$7:A109),"")</f>
        <v>94</v>
      </c>
      <c r="B110" s="31"/>
      <c r="C110" s="36"/>
      <c r="D110" s="12" t="s">
        <v>110</v>
      </c>
      <c r="E110" s="16">
        <v>48.593984962405997</v>
      </c>
      <c r="F110" s="49">
        <v>0</v>
      </c>
      <c r="G110" s="24">
        <f t="shared" si="25"/>
        <v>48.593984962405997</v>
      </c>
      <c r="H110" s="50" t="s">
        <v>14</v>
      </c>
      <c r="I110" s="119">
        <v>0</v>
      </c>
      <c r="J110" s="119">
        <f t="shared" si="26"/>
        <v>0</v>
      </c>
      <c r="K110" s="119">
        <v>0</v>
      </c>
      <c r="L110" s="119">
        <f t="shared" si="27"/>
        <v>0</v>
      </c>
      <c r="M110" s="119">
        <f t="shared" si="28"/>
        <v>0</v>
      </c>
      <c r="N110" s="183">
        <f t="shared" si="29"/>
        <v>0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5.6">
      <c r="A111" s="8">
        <f>IF(H111&lt;&gt;"",1+MAX($A$7:A110),"")</f>
        <v>95</v>
      </c>
      <c r="B111" s="31"/>
      <c r="C111" s="34"/>
      <c r="D111" s="12" t="s">
        <v>111</v>
      </c>
      <c r="E111" s="16">
        <v>238.69172932330801</v>
      </c>
      <c r="F111" s="49">
        <v>0</v>
      </c>
      <c r="G111" s="24">
        <f t="shared" si="25"/>
        <v>238.69172932330801</v>
      </c>
      <c r="H111" s="50" t="s">
        <v>14</v>
      </c>
      <c r="I111" s="119">
        <v>0</v>
      </c>
      <c r="J111" s="119">
        <f t="shared" si="26"/>
        <v>0</v>
      </c>
      <c r="K111" s="119">
        <v>0</v>
      </c>
      <c r="L111" s="119">
        <f t="shared" si="27"/>
        <v>0</v>
      </c>
      <c r="M111" s="119">
        <f t="shared" si="28"/>
        <v>0</v>
      </c>
      <c r="N111" s="183">
        <f t="shared" si="29"/>
        <v>0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5.6">
      <c r="A112" s="8">
        <f>IF(H112&lt;&gt;"",1+MAX($A$7:A111),"")</f>
        <v>96</v>
      </c>
      <c r="B112" s="31"/>
      <c r="C112" s="36"/>
      <c r="D112" s="12" t="s">
        <v>112</v>
      </c>
      <c r="E112" s="16">
        <v>135.097744360902</v>
      </c>
      <c r="F112" s="49">
        <v>0</v>
      </c>
      <c r="G112" s="24">
        <f t="shared" si="25"/>
        <v>135.097744360902</v>
      </c>
      <c r="H112" s="50" t="s">
        <v>14</v>
      </c>
      <c r="I112" s="119">
        <v>0</v>
      </c>
      <c r="J112" s="119">
        <f t="shared" si="26"/>
        <v>0</v>
      </c>
      <c r="K112" s="119">
        <v>0</v>
      </c>
      <c r="L112" s="119">
        <f t="shared" si="27"/>
        <v>0</v>
      </c>
      <c r="M112" s="119">
        <f t="shared" si="28"/>
        <v>0</v>
      </c>
      <c r="N112" s="183">
        <f t="shared" si="29"/>
        <v>0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5.6">
      <c r="A113" s="8">
        <f>IF(H113&lt;&gt;"",1+MAX($A$7:A112),"")</f>
        <v>97</v>
      </c>
      <c r="B113" s="31"/>
      <c r="C113" s="36"/>
      <c r="D113" s="12" t="s">
        <v>113</v>
      </c>
      <c r="E113" s="16">
        <v>73.5037593984962</v>
      </c>
      <c r="F113" s="49">
        <v>0</v>
      </c>
      <c r="G113" s="24">
        <f t="shared" si="25"/>
        <v>73.5037593984962</v>
      </c>
      <c r="H113" s="50" t="s">
        <v>14</v>
      </c>
      <c r="I113" s="119">
        <v>0</v>
      </c>
      <c r="J113" s="119">
        <f t="shared" si="26"/>
        <v>0</v>
      </c>
      <c r="K113" s="119">
        <v>0</v>
      </c>
      <c r="L113" s="119">
        <f t="shared" si="27"/>
        <v>0</v>
      </c>
      <c r="M113" s="119">
        <f t="shared" si="28"/>
        <v>0</v>
      </c>
      <c r="N113" s="183">
        <f t="shared" si="29"/>
        <v>0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5.6">
      <c r="A114" s="8">
        <f>IF(H114&lt;&gt;"",1+MAX($A$7:A113),"")</f>
        <v>98</v>
      </c>
      <c r="B114" s="31"/>
      <c r="C114" s="34"/>
      <c r="D114" s="12" t="s">
        <v>114</v>
      </c>
      <c r="E114" s="16">
        <v>90.616541353383496</v>
      </c>
      <c r="F114" s="49">
        <v>0</v>
      </c>
      <c r="G114" s="24">
        <f t="shared" si="25"/>
        <v>90.616541353383496</v>
      </c>
      <c r="H114" s="50" t="s">
        <v>14</v>
      </c>
      <c r="I114" s="119">
        <v>0</v>
      </c>
      <c r="J114" s="119">
        <f t="shared" si="26"/>
        <v>0</v>
      </c>
      <c r="K114" s="119">
        <v>0</v>
      </c>
      <c r="L114" s="119">
        <f t="shared" si="27"/>
        <v>0</v>
      </c>
      <c r="M114" s="119">
        <f t="shared" si="28"/>
        <v>0</v>
      </c>
      <c r="N114" s="183">
        <f t="shared" si="29"/>
        <v>0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5.6">
      <c r="A115" s="8">
        <f>IF(H115&lt;&gt;"",1+MAX($A$7:A114),"")</f>
        <v>99</v>
      </c>
      <c r="B115" s="31"/>
      <c r="C115" s="34"/>
      <c r="D115" s="12" t="s">
        <v>115</v>
      </c>
      <c r="E115" s="16">
        <v>80.962406015037601</v>
      </c>
      <c r="F115" s="49">
        <v>0</v>
      </c>
      <c r="G115" s="24">
        <f t="shared" si="25"/>
        <v>80.962406015037601</v>
      </c>
      <c r="H115" s="50" t="s">
        <v>14</v>
      </c>
      <c r="I115" s="119">
        <v>0</v>
      </c>
      <c r="J115" s="119">
        <f t="shared" si="26"/>
        <v>0</v>
      </c>
      <c r="K115" s="119">
        <v>0</v>
      </c>
      <c r="L115" s="119">
        <f t="shared" si="27"/>
        <v>0</v>
      </c>
      <c r="M115" s="119">
        <f t="shared" si="28"/>
        <v>0</v>
      </c>
      <c r="N115" s="183">
        <f t="shared" si="29"/>
        <v>0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5.6">
      <c r="A116" s="8">
        <f>IF(H116&lt;&gt;"",1+MAX($A$7:A115),"")</f>
        <v>100</v>
      </c>
      <c r="B116" s="31"/>
      <c r="C116" s="36"/>
      <c r="D116" s="12" t="s">
        <v>116</v>
      </c>
      <c r="E116" s="16">
        <v>34.984962406015001</v>
      </c>
      <c r="F116" s="49">
        <v>0</v>
      </c>
      <c r="G116" s="24">
        <f>E116*(1+F116)</f>
        <v>34.984962406015001</v>
      </c>
      <c r="H116" s="50" t="s">
        <v>14</v>
      </c>
      <c r="I116" s="119">
        <v>0</v>
      </c>
      <c r="J116" s="119">
        <f t="shared" si="26"/>
        <v>0</v>
      </c>
      <c r="K116" s="119">
        <v>0</v>
      </c>
      <c r="L116" s="119">
        <f t="shared" si="27"/>
        <v>0</v>
      </c>
      <c r="M116" s="119">
        <f t="shared" si="28"/>
        <v>0</v>
      </c>
      <c r="N116" s="183">
        <f t="shared" si="29"/>
        <v>0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5.6">
      <c r="A117" s="8">
        <f>IF(H117&lt;&gt;"",1+MAX($A$7:A116),"")</f>
        <v>101</v>
      </c>
      <c r="B117" s="31"/>
      <c r="C117" s="36"/>
      <c r="D117" s="12" t="s">
        <v>117</v>
      </c>
      <c r="E117" s="16">
        <v>27.571428571428601</v>
      </c>
      <c r="F117" s="49">
        <v>0</v>
      </c>
      <c r="G117" s="24">
        <f>E117*(1+F117)</f>
        <v>27.571428571428601</v>
      </c>
      <c r="H117" s="50" t="s">
        <v>14</v>
      </c>
      <c r="I117" s="119">
        <v>0</v>
      </c>
      <c r="J117" s="119">
        <f t="shared" si="26"/>
        <v>0</v>
      </c>
      <c r="K117" s="119">
        <v>0</v>
      </c>
      <c r="L117" s="119">
        <f t="shared" si="27"/>
        <v>0</v>
      </c>
      <c r="M117" s="119">
        <f t="shared" si="28"/>
        <v>0</v>
      </c>
      <c r="N117" s="183">
        <f t="shared" si="29"/>
        <v>0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5.6">
      <c r="A118" s="8">
        <f>IF(H118&lt;&gt;"",1+MAX($A$7:A117),"")</f>
        <v>102</v>
      </c>
      <c r="B118" s="31"/>
      <c r="C118" s="36"/>
      <c r="D118" s="12" t="s">
        <v>118</v>
      </c>
      <c r="E118" s="16">
        <v>16.6240601503759</v>
      </c>
      <c r="F118" s="49">
        <v>0</v>
      </c>
      <c r="G118" s="24">
        <f>E118*(1+F118)</f>
        <v>16.6240601503759</v>
      </c>
      <c r="H118" s="50" t="s">
        <v>14</v>
      </c>
      <c r="I118" s="119">
        <v>0</v>
      </c>
      <c r="J118" s="119">
        <f t="shared" si="26"/>
        <v>0</v>
      </c>
      <c r="K118" s="119">
        <v>0</v>
      </c>
      <c r="L118" s="119">
        <f t="shared" si="27"/>
        <v>0</v>
      </c>
      <c r="M118" s="119">
        <f t="shared" si="28"/>
        <v>0</v>
      </c>
      <c r="N118" s="183">
        <f t="shared" si="29"/>
        <v>0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5.6">
      <c r="A119" s="8">
        <f>IF(H119&lt;&gt;"",1+MAX($A$7:A118),"")</f>
        <v>103</v>
      </c>
      <c r="B119" s="31"/>
      <c r="C119" s="36"/>
      <c r="D119" s="12" t="s">
        <v>119</v>
      </c>
      <c r="E119" s="16">
        <v>5.4962406015037599</v>
      </c>
      <c r="F119" s="49">
        <v>0</v>
      </c>
      <c r="G119" s="24">
        <f>E119*(1+F119)</f>
        <v>5.4962406015037599</v>
      </c>
      <c r="H119" s="50" t="s">
        <v>14</v>
      </c>
      <c r="I119" s="119">
        <v>0</v>
      </c>
      <c r="J119" s="119">
        <f t="shared" si="26"/>
        <v>0</v>
      </c>
      <c r="K119" s="119">
        <v>0</v>
      </c>
      <c r="L119" s="119">
        <f t="shared" si="27"/>
        <v>0</v>
      </c>
      <c r="M119" s="119">
        <f t="shared" si="28"/>
        <v>0</v>
      </c>
      <c r="N119" s="183">
        <f t="shared" si="29"/>
        <v>0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5.6">
      <c r="A120" s="8">
        <f>IF(H120&lt;&gt;"",1+MAX($A$7:A119),"")</f>
        <v>104</v>
      </c>
      <c r="B120" s="31"/>
      <c r="C120" s="36"/>
      <c r="D120" s="12" t="s">
        <v>120</v>
      </c>
      <c r="E120" s="16">
        <v>147.06015037594</v>
      </c>
      <c r="F120" s="49">
        <v>0</v>
      </c>
      <c r="G120" s="24">
        <f t="shared" ref="G120:G127" si="30">E120*(1+F120)</f>
        <v>147.06015037594</v>
      </c>
      <c r="H120" s="50" t="s">
        <v>14</v>
      </c>
      <c r="I120" s="119">
        <v>0</v>
      </c>
      <c r="J120" s="119">
        <f t="shared" si="26"/>
        <v>0</v>
      </c>
      <c r="K120" s="119">
        <v>0</v>
      </c>
      <c r="L120" s="119">
        <f t="shared" si="27"/>
        <v>0</v>
      </c>
      <c r="M120" s="119">
        <f t="shared" si="28"/>
        <v>0</v>
      </c>
      <c r="N120" s="183">
        <f t="shared" si="29"/>
        <v>0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5.6">
      <c r="A121" s="8">
        <f>IF(H121&lt;&gt;"",1+MAX($A$7:A120),"")</f>
        <v>105</v>
      </c>
      <c r="B121" s="31"/>
      <c r="C121" s="36"/>
      <c r="D121" s="12" t="s">
        <v>121</v>
      </c>
      <c r="E121" s="16">
        <v>264.09774436090203</v>
      </c>
      <c r="F121" s="49">
        <v>0</v>
      </c>
      <c r="G121" s="24">
        <f t="shared" si="30"/>
        <v>264.09774436090203</v>
      </c>
      <c r="H121" s="50" t="s">
        <v>14</v>
      </c>
      <c r="I121" s="119">
        <v>0</v>
      </c>
      <c r="J121" s="119">
        <f t="shared" si="26"/>
        <v>0</v>
      </c>
      <c r="K121" s="119">
        <v>0</v>
      </c>
      <c r="L121" s="119">
        <f t="shared" si="27"/>
        <v>0</v>
      </c>
      <c r="M121" s="119">
        <f t="shared" si="28"/>
        <v>0</v>
      </c>
      <c r="N121" s="183">
        <f t="shared" si="29"/>
        <v>0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5.6">
      <c r="A122" s="8">
        <f>IF(H122&lt;&gt;"",1+MAX($A$7:A121),"")</f>
        <v>106</v>
      </c>
      <c r="B122" s="31"/>
      <c r="C122" s="36"/>
      <c r="D122" s="17" t="s">
        <v>122</v>
      </c>
      <c r="E122" s="16">
        <v>188</v>
      </c>
      <c r="F122" s="49">
        <v>0</v>
      </c>
      <c r="G122" s="24">
        <f t="shared" si="30"/>
        <v>188</v>
      </c>
      <c r="H122" s="50" t="s">
        <v>14</v>
      </c>
      <c r="I122" s="119">
        <v>0</v>
      </c>
      <c r="J122" s="119">
        <f t="shared" si="26"/>
        <v>0</v>
      </c>
      <c r="K122" s="119">
        <v>0</v>
      </c>
      <c r="L122" s="119">
        <f t="shared" si="27"/>
        <v>0</v>
      </c>
      <c r="M122" s="119">
        <f t="shared" si="28"/>
        <v>0</v>
      </c>
      <c r="N122" s="183">
        <f t="shared" si="29"/>
        <v>0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5.6">
      <c r="A123" s="8">
        <f>IF(H123&lt;&gt;"",1+MAX($A$7:A122),"")</f>
        <v>107</v>
      </c>
      <c r="B123" s="31"/>
      <c r="C123" s="34"/>
      <c r="D123" s="17" t="s">
        <v>123</v>
      </c>
      <c r="E123" s="16">
        <v>94</v>
      </c>
      <c r="F123" s="49">
        <v>0</v>
      </c>
      <c r="G123" s="24">
        <f t="shared" si="30"/>
        <v>94</v>
      </c>
      <c r="H123" s="50" t="s">
        <v>14</v>
      </c>
      <c r="I123" s="119">
        <v>0</v>
      </c>
      <c r="J123" s="119">
        <f t="shared" si="26"/>
        <v>0</v>
      </c>
      <c r="K123" s="119">
        <v>0</v>
      </c>
      <c r="L123" s="119">
        <f t="shared" si="27"/>
        <v>0</v>
      </c>
      <c r="M123" s="119">
        <f t="shared" si="28"/>
        <v>0</v>
      </c>
      <c r="N123" s="183">
        <f t="shared" si="29"/>
        <v>0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5.6">
      <c r="A124" s="8">
        <f>IF(H124&lt;&gt;"",1+MAX($A$7:A123),"")</f>
        <v>108</v>
      </c>
      <c r="B124" s="31"/>
      <c r="C124" s="36"/>
      <c r="D124" s="17" t="s">
        <v>124</v>
      </c>
      <c r="E124" s="18">
        <v>94</v>
      </c>
      <c r="F124" s="49">
        <v>0</v>
      </c>
      <c r="G124" s="24">
        <f t="shared" si="30"/>
        <v>94</v>
      </c>
      <c r="H124" s="50" t="s">
        <v>14</v>
      </c>
      <c r="I124" s="119">
        <v>0</v>
      </c>
      <c r="J124" s="119">
        <f t="shared" si="26"/>
        <v>0</v>
      </c>
      <c r="K124" s="119">
        <v>0</v>
      </c>
      <c r="L124" s="119">
        <f t="shared" si="27"/>
        <v>0</v>
      </c>
      <c r="M124" s="119">
        <f t="shared" si="28"/>
        <v>0</v>
      </c>
      <c r="N124" s="183">
        <f t="shared" si="29"/>
        <v>0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5.6">
      <c r="A125" s="8">
        <f>IF(H125&lt;&gt;"",1+MAX($A$7:A124),"")</f>
        <v>109</v>
      </c>
      <c r="B125" s="31"/>
      <c r="C125" s="36"/>
      <c r="D125" s="17" t="s">
        <v>125</v>
      </c>
      <c r="E125" s="16">
        <v>8</v>
      </c>
      <c r="F125" s="49">
        <v>0</v>
      </c>
      <c r="G125" s="24">
        <f t="shared" si="30"/>
        <v>8</v>
      </c>
      <c r="H125" s="50" t="s">
        <v>14</v>
      </c>
      <c r="I125" s="119">
        <v>0</v>
      </c>
      <c r="J125" s="119">
        <f t="shared" si="26"/>
        <v>0</v>
      </c>
      <c r="K125" s="119">
        <v>0</v>
      </c>
      <c r="L125" s="119">
        <f t="shared" si="27"/>
        <v>0</v>
      </c>
      <c r="M125" s="119">
        <f t="shared" si="28"/>
        <v>0</v>
      </c>
      <c r="N125" s="183">
        <f t="shared" si="29"/>
        <v>0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5.6">
      <c r="A126" s="8">
        <f>IF(H126&lt;&gt;"",1+MAX($A$7:A125),"")</f>
        <v>110</v>
      </c>
      <c r="B126" s="31"/>
      <c r="C126" s="34"/>
      <c r="D126" s="17" t="s">
        <v>126</v>
      </c>
      <c r="E126" s="16">
        <v>4</v>
      </c>
      <c r="F126" s="49">
        <v>0</v>
      </c>
      <c r="G126" s="24">
        <f t="shared" si="30"/>
        <v>4</v>
      </c>
      <c r="H126" s="50" t="s">
        <v>14</v>
      </c>
      <c r="I126" s="119">
        <v>0</v>
      </c>
      <c r="J126" s="119">
        <f t="shared" si="26"/>
        <v>0</v>
      </c>
      <c r="K126" s="119">
        <v>0</v>
      </c>
      <c r="L126" s="119">
        <f t="shared" si="27"/>
        <v>0</v>
      </c>
      <c r="M126" s="119">
        <f t="shared" si="28"/>
        <v>0</v>
      </c>
      <c r="N126" s="183">
        <f t="shared" si="29"/>
        <v>0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5.6">
      <c r="A127" s="8">
        <f>IF(H127&lt;&gt;"",1+MAX($A$7:A126),"")</f>
        <v>111</v>
      </c>
      <c r="B127" s="31"/>
      <c r="C127" s="36"/>
      <c r="D127" s="17" t="s">
        <v>127</v>
      </c>
      <c r="E127" s="18">
        <v>4</v>
      </c>
      <c r="F127" s="49">
        <v>0</v>
      </c>
      <c r="G127" s="24">
        <f t="shared" si="30"/>
        <v>4</v>
      </c>
      <c r="H127" s="50" t="s">
        <v>14</v>
      </c>
      <c r="I127" s="119">
        <v>0</v>
      </c>
      <c r="J127" s="119">
        <f t="shared" si="26"/>
        <v>0</v>
      </c>
      <c r="K127" s="119">
        <v>0</v>
      </c>
      <c r="L127" s="119">
        <f t="shared" si="27"/>
        <v>0</v>
      </c>
      <c r="M127" s="119">
        <f t="shared" si="28"/>
        <v>0</v>
      </c>
      <c r="N127" s="183">
        <f t="shared" si="29"/>
        <v>0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5.6">
      <c r="A128" s="8">
        <f>IF(H128&lt;&gt;"",1+MAX($A$7:A127),"")</f>
        <v>112</v>
      </c>
      <c r="B128" s="31"/>
      <c r="C128" s="34"/>
      <c r="D128" s="17" t="s">
        <v>128</v>
      </c>
      <c r="E128" s="18">
        <v>70</v>
      </c>
      <c r="F128" s="49">
        <v>0</v>
      </c>
      <c r="G128" s="24">
        <f>E128*(1+F128)</f>
        <v>70</v>
      </c>
      <c r="H128" s="50" t="s">
        <v>14</v>
      </c>
      <c r="I128" s="119">
        <v>0</v>
      </c>
      <c r="J128" s="119">
        <f t="shared" si="26"/>
        <v>0</v>
      </c>
      <c r="K128" s="119">
        <v>0</v>
      </c>
      <c r="L128" s="119">
        <f t="shared" si="27"/>
        <v>0</v>
      </c>
      <c r="M128" s="119">
        <f t="shared" si="28"/>
        <v>0</v>
      </c>
      <c r="N128" s="183">
        <f t="shared" si="29"/>
        <v>0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5.6">
      <c r="A129" s="8">
        <f>IF(H129&lt;&gt;"",1+MAX($A$7:A128),"")</f>
        <v>113</v>
      </c>
      <c r="B129" s="31"/>
      <c r="C129" s="36"/>
      <c r="D129" s="17" t="s">
        <v>129</v>
      </c>
      <c r="E129" s="18">
        <v>35</v>
      </c>
      <c r="F129" s="49">
        <v>0</v>
      </c>
      <c r="G129" s="24">
        <f>E129*(1+F129)</f>
        <v>35</v>
      </c>
      <c r="H129" s="50" t="s">
        <v>14</v>
      </c>
      <c r="I129" s="119">
        <v>0</v>
      </c>
      <c r="J129" s="119">
        <f t="shared" si="26"/>
        <v>0</v>
      </c>
      <c r="K129" s="119">
        <v>0</v>
      </c>
      <c r="L129" s="119">
        <f t="shared" si="27"/>
        <v>0</v>
      </c>
      <c r="M129" s="119">
        <f t="shared" si="28"/>
        <v>0</v>
      </c>
      <c r="N129" s="183">
        <f t="shared" si="29"/>
        <v>0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5.6">
      <c r="A130" s="8">
        <f>IF(H130&lt;&gt;"",1+MAX($A$7:A129),"")</f>
        <v>114</v>
      </c>
      <c r="B130" s="31"/>
      <c r="C130" s="36"/>
      <c r="D130" s="17" t="s">
        <v>130</v>
      </c>
      <c r="E130" s="18">
        <v>35</v>
      </c>
      <c r="F130" s="49">
        <v>0</v>
      </c>
      <c r="G130" s="24">
        <f>E130*(1+F130)</f>
        <v>35</v>
      </c>
      <c r="H130" s="50" t="s">
        <v>14</v>
      </c>
      <c r="I130" s="119">
        <v>0</v>
      </c>
      <c r="J130" s="119">
        <f t="shared" si="26"/>
        <v>0</v>
      </c>
      <c r="K130" s="119">
        <v>0</v>
      </c>
      <c r="L130" s="119">
        <f t="shared" si="27"/>
        <v>0</v>
      </c>
      <c r="M130" s="119">
        <f t="shared" si="28"/>
        <v>0</v>
      </c>
      <c r="N130" s="183">
        <f t="shared" si="29"/>
        <v>0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4.4">
      <c r="A131" s="8" t="str">
        <f>IF(H131&lt;&gt;"",1+MAX($A$7:A130),"")</f>
        <v/>
      </c>
      <c r="B131" s="31"/>
      <c r="C131" s="34"/>
      <c r="D131" s="37"/>
      <c r="E131" s="20"/>
      <c r="F131" s="38"/>
      <c r="G131" s="39"/>
      <c r="H131" s="51"/>
      <c r="I131" s="45"/>
      <c r="J131" s="45"/>
      <c r="K131" s="46"/>
      <c r="L131" s="46"/>
      <c r="M131" s="159"/>
      <c r="N131" s="184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4.4" customHeight="1">
      <c r="A132" s="8" t="str">
        <f>IF(H132&lt;&gt;"",1+MAX($A$7:A131),"")</f>
        <v/>
      </c>
      <c r="B132" s="31"/>
      <c r="C132" s="34"/>
      <c r="D132" s="118" t="s">
        <v>131</v>
      </c>
      <c r="E132" s="20"/>
      <c r="F132" s="20"/>
      <c r="G132" s="20"/>
      <c r="H132" s="51"/>
      <c r="I132" s="45" t="s">
        <v>11</v>
      </c>
      <c r="J132" s="45" t="s">
        <v>11</v>
      </c>
      <c r="K132" s="46"/>
      <c r="L132" s="46"/>
      <c r="M132" s="159"/>
      <c r="N132" s="184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5.6">
      <c r="A133" s="8">
        <f>IF(H133&lt;&gt;"",1+MAX($A$7:A132),"")</f>
        <v>115</v>
      </c>
      <c r="B133" s="31"/>
      <c r="C133" s="34"/>
      <c r="D133" s="12" t="s">
        <v>132</v>
      </c>
      <c r="E133" s="13">
        <v>7</v>
      </c>
      <c r="F133" s="35">
        <v>0</v>
      </c>
      <c r="G133" s="24">
        <f t="shared" ref="G133:G139" si="31">E133*(1+F133)</f>
        <v>7</v>
      </c>
      <c r="H133" s="52" t="s">
        <v>14</v>
      </c>
      <c r="I133" s="119">
        <v>0</v>
      </c>
      <c r="J133" s="119">
        <f t="shared" ref="J133:J141" si="32">I133*G133</f>
        <v>0</v>
      </c>
      <c r="K133" s="119">
        <v>0</v>
      </c>
      <c r="L133" s="119">
        <f t="shared" ref="L133:L141" si="33">K133*G133</f>
        <v>0</v>
      </c>
      <c r="M133" s="119">
        <f t="shared" ref="M133:M141" si="34">+K133+I133</f>
        <v>0</v>
      </c>
      <c r="N133" s="183">
        <f t="shared" ref="N133:N141" si="35">M133*G133</f>
        <v>0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5.6">
      <c r="A134" s="8">
        <f>IF(H134&lt;&gt;"",1+MAX($A$7:A133),"")</f>
        <v>116</v>
      </c>
      <c r="B134" s="31"/>
      <c r="C134" s="36"/>
      <c r="D134" s="12" t="s">
        <v>133</v>
      </c>
      <c r="E134" s="13">
        <v>1</v>
      </c>
      <c r="F134" s="35">
        <v>0</v>
      </c>
      <c r="G134" s="24">
        <f t="shared" si="31"/>
        <v>1</v>
      </c>
      <c r="H134" s="52" t="s">
        <v>14</v>
      </c>
      <c r="I134" s="119">
        <v>0</v>
      </c>
      <c r="J134" s="119">
        <f t="shared" si="32"/>
        <v>0</v>
      </c>
      <c r="K134" s="119">
        <v>0</v>
      </c>
      <c r="L134" s="119">
        <f t="shared" si="33"/>
        <v>0</v>
      </c>
      <c r="M134" s="119">
        <f t="shared" si="34"/>
        <v>0</v>
      </c>
      <c r="N134" s="183">
        <f t="shared" si="35"/>
        <v>0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5.6">
      <c r="A135" s="8">
        <f>IF(H135&lt;&gt;"",1+MAX($A$7:A134),"")</f>
        <v>117</v>
      </c>
      <c r="B135" s="31"/>
      <c r="C135" s="36"/>
      <c r="D135" s="12" t="s">
        <v>134</v>
      </c>
      <c r="E135" s="13">
        <v>16</v>
      </c>
      <c r="F135" s="35">
        <v>0</v>
      </c>
      <c r="G135" s="24">
        <f t="shared" si="31"/>
        <v>16</v>
      </c>
      <c r="H135" s="52" t="s">
        <v>14</v>
      </c>
      <c r="I135" s="119">
        <v>0</v>
      </c>
      <c r="J135" s="119">
        <f t="shared" si="32"/>
        <v>0</v>
      </c>
      <c r="K135" s="119">
        <v>0</v>
      </c>
      <c r="L135" s="119">
        <f t="shared" si="33"/>
        <v>0</v>
      </c>
      <c r="M135" s="119">
        <f t="shared" si="34"/>
        <v>0</v>
      </c>
      <c r="N135" s="183">
        <f t="shared" si="35"/>
        <v>0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5.6">
      <c r="A136" s="8">
        <f>IF(H136&lt;&gt;"",1+MAX($A$7:A135),"")</f>
        <v>118</v>
      </c>
      <c r="B136" s="31"/>
      <c r="C136" s="36"/>
      <c r="D136" s="12" t="s">
        <v>135</v>
      </c>
      <c r="E136" s="13">
        <v>28</v>
      </c>
      <c r="F136" s="35">
        <v>0</v>
      </c>
      <c r="G136" s="24">
        <f t="shared" si="31"/>
        <v>28</v>
      </c>
      <c r="H136" s="52" t="s">
        <v>14</v>
      </c>
      <c r="I136" s="119">
        <v>0</v>
      </c>
      <c r="J136" s="119">
        <f t="shared" si="32"/>
        <v>0</v>
      </c>
      <c r="K136" s="119">
        <v>0</v>
      </c>
      <c r="L136" s="119">
        <f t="shared" si="33"/>
        <v>0</v>
      </c>
      <c r="M136" s="119">
        <f t="shared" si="34"/>
        <v>0</v>
      </c>
      <c r="N136" s="183">
        <f t="shared" si="35"/>
        <v>0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5.6">
      <c r="A137" s="8">
        <f>IF(H137&lt;&gt;"",1+MAX($A$7:A136),"")</f>
        <v>119</v>
      </c>
      <c r="B137" s="31"/>
      <c r="C137" s="36"/>
      <c r="D137" s="12" t="s">
        <v>136</v>
      </c>
      <c r="E137" s="13">
        <v>8</v>
      </c>
      <c r="F137" s="35">
        <v>0</v>
      </c>
      <c r="G137" s="24">
        <f t="shared" si="31"/>
        <v>8</v>
      </c>
      <c r="H137" s="52" t="s">
        <v>14</v>
      </c>
      <c r="I137" s="119">
        <v>0</v>
      </c>
      <c r="J137" s="119">
        <f t="shared" si="32"/>
        <v>0</v>
      </c>
      <c r="K137" s="119">
        <v>0</v>
      </c>
      <c r="L137" s="119">
        <f t="shared" si="33"/>
        <v>0</v>
      </c>
      <c r="M137" s="119">
        <f t="shared" si="34"/>
        <v>0</v>
      </c>
      <c r="N137" s="183">
        <f t="shared" si="35"/>
        <v>0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5.6">
      <c r="A138" s="8">
        <f>IF(H138&lt;&gt;"",1+MAX($A$7:A137),"")</f>
        <v>120</v>
      </c>
      <c r="B138" s="31"/>
      <c r="C138" s="36"/>
      <c r="D138" s="12" t="s">
        <v>137</v>
      </c>
      <c r="E138" s="13">
        <v>50</v>
      </c>
      <c r="F138" s="35">
        <v>0</v>
      </c>
      <c r="G138" s="24">
        <f t="shared" si="31"/>
        <v>50</v>
      </c>
      <c r="H138" s="52" t="s">
        <v>14</v>
      </c>
      <c r="I138" s="119">
        <v>0</v>
      </c>
      <c r="J138" s="119">
        <f t="shared" si="32"/>
        <v>0</v>
      </c>
      <c r="K138" s="119">
        <v>0</v>
      </c>
      <c r="L138" s="119">
        <f t="shared" si="33"/>
        <v>0</v>
      </c>
      <c r="M138" s="119">
        <f t="shared" si="34"/>
        <v>0</v>
      </c>
      <c r="N138" s="183">
        <f t="shared" si="35"/>
        <v>0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5.6">
      <c r="A139" s="8">
        <f>IF(H139&lt;&gt;"",1+MAX($A$7:A138),"")</f>
        <v>121</v>
      </c>
      <c r="B139" s="31"/>
      <c r="C139" s="34"/>
      <c r="D139" s="12" t="s">
        <v>138</v>
      </c>
      <c r="E139" s="13">
        <v>22</v>
      </c>
      <c r="F139" s="35">
        <v>0</v>
      </c>
      <c r="G139" s="24">
        <f t="shared" si="31"/>
        <v>22</v>
      </c>
      <c r="H139" s="52" t="s">
        <v>14</v>
      </c>
      <c r="I139" s="119">
        <v>0</v>
      </c>
      <c r="J139" s="119">
        <f t="shared" si="32"/>
        <v>0</v>
      </c>
      <c r="K139" s="119">
        <v>0</v>
      </c>
      <c r="L139" s="119">
        <f t="shared" si="33"/>
        <v>0</v>
      </c>
      <c r="M139" s="119">
        <f t="shared" si="34"/>
        <v>0</v>
      </c>
      <c r="N139" s="183">
        <f t="shared" si="35"/>
        <v>0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5.6">
      <c r="A140" s="8">
        <f>IF(H140&lt;&gt;"",1+MAX($A$7:A139),"")</f>
        <v>122</v>
      </c>
      <c r="B140" s="31"/>
      <c r="C140" s="36"/>
      <c r="D140" s="12" t="s">
        <v>139</v>
      </c>
      <c r="E140" s="13">
        <v>86</v>
      </c>
      <c r="F140" s="35">
        <v>0</v>
      </c>
      <c r="G140" s="24">
        <f t="shared" ref="G140" si="36">E140*(1+F140)</f>
        <v>86</v>
      </c>
      <c r="H140" s="52" t="s">
        <v>14</v>
      </c>
      <c r="I140" s="119">
        <v>0</v>
      </c>
      <c r="J140" s="119">
        <f t="shared" si="32"/>
        <v>0</v>
      </c>
      <c r="K140" s="119">
        <v>0</v>
      </c>
      <c r="L140" s="119">
        <f t="shared" si="33"/>
        <v>0</v>
      </c>
      <c r="M140" s="119">
        <f t="shared" si="34"/>
        <v>0</v>
      </c>
      <c r="N140" s="183">
        <f t="shared" si="35"/>
        <v>0</v>
      </c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5.6">
      <c r="A141" s="8">
        <f>IF(H141&lt;&gt;"",1+MAX($A$7:A140),"")</f>
        <v>123</v>
      </c>
      <c r="B141" s="31"/>
      <c r="C141" s="36"/>
      <c r="D141" s="12" t="s">
        <v>140</v>
      </c>
      <c r="E141" s="13">
        <v>2</v>
      </c>
      <c r="F141" s="35">
        <v>0</v>
      </c>
      <c r="G141" s="24">
        <f>E141*(1+F141)</f>
        <v>2</v>
      </c>
      <c r="H141" s="52" t="s">
        <v>14</v>
      </c>
      <c r="I141" s="119">
        <v>0</v>
      </c>
      <c r="J141" s="119">
        <f t="shared" si="32"/>
        <v>0</v>
      </c>
      <c r="K141" s="119">
        <v>0</v>
      </c>
      <c r="L141" s="119">
        <f t="shared" si="33"/>
        <v>0</v>
      </c>
      <c r="M141" s="119">
        <f t="shared" si="34"/>
        <v>0</v>
      </c>
      <c r="N141" s="183">
        <f t="shared" si="35"/>
        <v>0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4.4">
      <c r="A142" s="8" t="str">
        <f>IF(H142&lt;&gt;"",1+MAX($A$7:A141),"")</f>
        <v/>
      </c>
      <c r="B142" s="31"/>
      <c r="C142" s="34"/>
      <c r="D142" s="37"/>
      <c r="E142" s="20"/>
      <c r="F142" s="38"/>
      <c r="G142" s="39"/>
      <c r="H142" s="51"/>
      <c r="I142" s="45"/>
      <c r="J142" s="45"/>
      <c r="K142" s="46"/>
      <c r="L142" s="46"/>
      <c r="M142" s="159"/>
      <c r="N142" s="184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4.4" customHeight="1">
      <c r="A143" s="8" t="str">
        <f>IF(H143&lt;&gt;"",1+MAX($A$7:A142),"")</f>
        <v/>
      </c>
      <c r="B143" s="31"/>
      <c r="C143" s="34"/>
      <c r="D143" s="118" t="s">
        <v>141</v>
      </c>
      <c r="E143" s="20"/>
      <c r="F143" s="20"/>
      <c r="G143" s="20"/>
      <c r="H143" s="51"/>
      <c r="I143" s="45" t="s">
        <v>11</v>
      </c>
      <c r="J143" s="45" t="s">
        <v>11</v>
      </c>
      <c r="K143" s="46"/>
      <c r="L143" s="46"/>
      <c r="M143" s="159"/>
      <c r="N143" s="184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5.6">
      <c r="A144" s="8">
        <f>IF(H144&lt;&gt;"",1+MAX($A$7:A143),"")</f>
        <v>124</v>
      </c>
      <c r="B144" s="31"/>
      <c r="C144" s="34"/>
      <c r="D144" s="19" t="s">
        <v>142</v>
      </c>
      <c r="E144" s="20">
        <v>208</v>
      </c>
      <c r="F144" s="35">
        <v>0</v>
      </c>
      <c r="G144" s="24">
        <f>E144*(1+F144)</f>
        <v>208</v>
      </c>
      <c r="H144" s="52" t="s">
        <v>14</v>
      </c>
      <c r="I144" s="119">
        <v>0</v>
      </c>
      <c r="J144" s="119">
        <f t="shared" ref="J144:J147" si="37">I144*G144</f>
        <v>0</v>
      </c>
      <c r="K144" s="119">
        <v>0</v>
      </c>
      <c r="L144" s="119">
        <f t="shared" ref="L144:L147" si="38">K144*G144</f>
        <v>0</v>
      </c>
      <c r="M144" s="119">
        <f t="shared" ref="M144:M147" si="39">+K144+I144</f>
        <v>0</v>
      </c>
      <c r="N144" s="183">
        <f t="shared" ref="N144:N147" si="40">M144*G144</f>
        <v>0</v>
      </c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32" ht="15.6">
      <c r="A145" s="8">
        <f>IF(H145&lt;&gt;"",1+MAX($A$7:A144),"")</f>
        <v>125</v>
      </c>
      <c r="B145" s="31"/>
      <c r="C145" s="34"/>
      <c r="D145" s="19" t="s">
        <v>143</v>
      </c>
      <c r="E145" s="20">
        <v>216</v>
      </c>
      <c r="F145" s="35">
        <v>0</v>
      </c>
      <c r="G145" s="24">
        <f>E145*(1+F145)</f>
        <v>216</v>
      </c>
      <c r="H145" s="52" t="s">
        <v>14</v>
      </c>
      <c r="I145" s="119">
        <v>0</v>
      </c>
      <c r="J145" s="119">
        <f t="shared" si="37"/>
        <v>0</v>
      </c>
      <c r="K145" s="119">
        <v>0</v>
      </c>
      <c r="L145" s="119">
        <f t="shared" si="38"/>
        <v>0</v>
      </c>
      <c r="M145" s="119">
        <f t="shared" si="39"/>
        <v>0</v>
      </c>
      <c r="N145" s="183">
        <f t="shared" si="40"/>
        <v>0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32" ht="15.6">
      <c r="A146" s="8">
        <f>IF(H146&lt;&gt;"",1+MAX($A$7:A145),"")</f>
        <v>126</v>
      </c>
      <c r="B146" s="31"/>
      <c r="C146" s="34"/>
      <c r="D146" s="19" t="s">
        <v>144</v>
      </c>
      <c r="E146" s="20">
        <v>138</v>
      </c>
      <c r="F146" s="35">
        <v>0</v>
      </c>
      <c r="G146" s="24">
        <f>E146*(1+F146)</f>
        <v>138</v>
      </c>
      <c r="H146" s="52" t="s">
        <v>14</v>
      </c>
      <c r="I146" s="119">
        <v>0</v>
      </c>
      <c r="J146" s="119">
        <f t="shared" si="37"/>
        <v>0</v>
      </c>
      <c r="K146" s="119">
        <v>0</v>
      </c>
      <c r="L146" s="119">
        <f t="shared" si="38"/>
        <v>0</v>
      </c>
      <c r="M146" s="119">
        <f t="shared" si="39"/>
        <v>0</v>
      </c>
      <c r="N146" s="183">
        <f t="shared" si="40"/>
        <v>0</v>
      </c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32" ht="15.6">
      <c r="A147" s="8">
        <f>IF(H147&lt;&gt;"",1+MAX($A$7:A146),"")</f>
        <v>127</v>
      </c>
      <c r="B147" s="31"/>
      <c r="C147" s="34"/>
      <c r="D147" s="19" t="s">
        <v>145</v>
      </c>
      <c r="E147" s="20">
        <v>339</v>
      </c>
      <c r="F147" s="35">
        <v>0</v>
      </c>
      <c r="G147" s="24">
        <f>E147*(1+F147)</f>
        <v>339</v>
      </c>
      <c r="H147" s="52" t="s">
        <v>14</v>
      </c>
      <c r="I147" s="119">
        <v>0</v>
      </c>
      <c r="J147" s="119">
        <f t="shared" si="37"/>
        <v>0</v>
      </c>
      <c r="K147" s="119">
        <v>0</v>
      </c>
      <c r="L147" s="119">
        <f t="shared" si="38"/>
        <v>0</v>
      </c>
      <c r="M147" s="119">
        <f t="shared" si="39"/>
        <v>0</v>
      </c>
      <c r="N147" s="183">
        <f t="shared" si="40"/>
        <v>0</v>
      </c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32" ht="14.4">
      <c r="A148" s="8" t="str">
        <f>IF(H148&lt;&gt;"",1+MAX($A$7:A147),"")</f>
        <v/>
      </c>
      <c r="B148" s="31"/>
      <c r="C148" s="34"/>
      <c r="D148" s="19"/>
      <c r="E148" s="20"/>
      <c r="F148" s="35"/>
      <c r="G148" s="24"/>
      <c r="H148" s="52"/>
      <c r="I148" s="45"/>
      <c r="J148" s="45"/>
      <c r="K148" s="46"/>
      <c r="L148" s="46"/>
      <c r="M148" s="120"/>
      <c r="N148" s="184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32" ht="14.4">
      <c r="A149" s="8" t="str">
        <f>IF(H149&lt;&gt;"",1+MAX($A$7:A148),"")</f>
        <v/>
      </c>
      <c r="B149" s="31"/>
      <c r="C149" s="53"/>
      <c r="D149" s="118" t="s">
        <v>146</v>
      </c>
      <c r="E149" s="54"/>
      <c r="F149" s="55"/>
      <c r="G149" s="56"/>
      <c r="H149" s="57"/>
      <c r="I149" s="81"/>
      <c r="J149" s="81"/>
      <c r="K149" s="82"/>
      <c r="L149" s="82"/>
      <c r="M149" s="160"/>
      <c r="N149" s="184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5.6">
      <c r="A150" s="8">
        <f>IF(H150&lt;&gt;"",1+MAX($A$7:A149),"")</f>
        <v>128</v>
      </c>
      <c r="B150" s="31"/>
      <c r="C150" s="53"/>
      <c r="D150" s="58" t="s">
        <v>147</v>
      </c>
      <c r="E150" s="56">
        <v>1</v>
      </c>
      <c r="F150" s="55">
        <v>0</v>
      </c>
      <c r="G150" s="59">
        <f>E150*(1+F150)</f>
        <v>1</v>
      </c>
      <c r="H150" s="57" t="s">
        <v>14</v>
      </c>
      <c r="I150" s="119">
        <v>0</v>
      </c>
      <c r="J150" s="119">
        <f t="shared" ref="J150:J153" si="41">I150*G150</f>
        <v>0</v>
      </c>
      <c r="K150" s="119">
        <v>0</v>
      </c>
      <c r="L150" s="119">
        <f t="shared" ref="L150:L153" si="42">K150*G150</f>
        <v>0</v>
      </c>
      <c r="M150" s="119">
        <f t="shared" ref="M150:M153" si="43">+K150+I150</f>
        <v>0</v>
      </c>
      <c r="N150" s="183">
        <f t="shared" ref="N150:N153" si="44">M150*G150</f>
        <v>0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5.6">
      <c r="A151" s="8">
        <f>IF(H151&lt;&gt;"",1+MAX($A$7:A150),"")</f>
        <v>129</v>
      </c>
      <c r="B151" s="31"/>
      <c r="C151" s="53"/>
      <c r="D151" s="58" t="s">
        <v>148</v>
      </c>
      <c r="E151" s="56">
        <v>1</v>
      </c>
      <c r="F151" s="55">
        <v>0</v>
      </c>
      <c r="G151" s="59">
        <f>E151*(1+F151)</f>
        <v>1</v>
      </c>
      <c r="H151" s="57" t="s">
        <v>14</v>
      </c>
      <c r="I151" s="119">
        <v>0</v>
      </c>
      <c r="J151" s="119">
        <f t="shared" si="41"/>
        <v>0</v>
      </c>
      <c r="K151" s="119">
        <v>0</v>
      </c>
      <c r="L151" s="119">
        <f t="shared" si="42"/>
        <v>0</v>
      </c>
      <c r="M151" s="119">
        <f t="shared" si="43"/>
        <v>0</v>
      </c>
      <c r="N151" s="183">
        <f t="shared" si="44"/>
        <v>0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5.6">
      <c r="A152" s="8">
        <f>IF(H152&lt;&gt;"",1+MAX($A$7:A151),"")</f>
        <v>130</v>
      </c>
      <c r="B152" s="31"/>
      <c r="C152" s="53"/>
      <c r="D152" s="58" t="s">
        <v>149</v>
      </c>
      <c r="E152" s="56">
        <v>6</v>
      </c>
      <c r="F152" s="55">
        <v>0</v>
      </c>
      <c r="G152" s="59">
        <f>E152*(1+F152)</f>
        <v>6</v>
      </c>
      <c r="H152" s="57" t="s">
        <v>14</v>
      </c>
      <c r="I152" s="119">
        <v>0</v>
      </c>
      <c r="J152" s="119">
        <f t="shared" si="41"/>
        <v>0</v>
      </c>
      <c r="K152" s="119">
        <v>0</v>
      </c>
      <c r="L152" s="119">
        <f t="shared" si="42"/>
        <v>0</v>
      </c>
      <c r="M152" s="119">
        <f t="shared" si="43"/>
        <v>0</v>
      </c>
      <c r="N152" s="183">
        <f t="shared" si="44"/>
        <v>0</v>
      </c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5.6">
      <c r="A153" s="8">
        <f>IF(H153&lt;&gt;"",1+MAX($A$7:A152),"")</f>
        <v>131</v>
      </c>
      <c r="B153" s="31"/>
      <c r="C153" s="53"/>
      <c r="D153" s="58" t="s">
        <v>150</v>
      </c>
      <c r="E153" s="56">
        <v>3</v>
      </c>
      <c r="F153" s="55">
        <v>0</v>
      </c>
      <c r="G153" s="59">
        <f>E153*(1+F153)</f>
        <v>3</v>
      </c>
      <c r="H153" s="57" t="s">
        <v>14</v>
      </c>
      <c r="I153" s="119">
        <v>0</v>
      </c>
      <c r="J153" s="119">
        <f t="shared" si="41"/>
        <v>0</v>
      </c>
      <c r="K153" s="119">
        <v>0</v>
      </c>
      <c r="L153" s="119">
        <f t="shared" si="42"/>
        <v>0</v>
      </c>
      <c r="M153" s="119">
        <f t="shared" si="43"/>
        <v>0</v>
      </c>
      <c r="N153" s="183">
        <f t="shared" si="44"/>
        <v>0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4.4">
      <c r="A154" s="8" t="str">
        <f>IF(H154&lt;&gt;"",1+MAX($A$7:A153),"")</f>
        <v/>
      </c>
      <c r="B154" s="31"/>
      <c r="C154" s="60"/>
      <c r="D154" s="61"/>
      <c r="E154" s="62"/>
      <c r="F154" s="63"/>
      <c r="G154" s="64"/>
      <c r="H154" s="65"/>
      <c r="I154" s="81"/>
      <c r="J154" s="81"/>
      <c r="K154" s="82"/>
      <c r="L154" s="82"/>
      <c r="M154" s="161"/>
      <c r="N154" s="185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4.4" customHeight="1">
      <c r="A155" s="8" t="str">
        <f>IF(H155&lt;&gt;"",1+MAX($A$7:A154),"")</f>
        <v/>
      </c>
      <c r="B155" s="31"/>
      <c r="C155" s="42"/>
      <c r="D155" s="118" t="s">
        <v>151</v>
      </c>
      <c r="E155" s="20"/>
      <c r="F155" s="20"/>
      <c r="G155" s="20"/>
      <c r="H155" s="51"/>
      <c r="I155" s="45" t="s">
        <v>11</v>
      </c>
      <c r="J155" s="45" t="s">
        <v>11</v>
      </c>
      <c r="K155" s="46"/>
      <c r="L155" s="46"/>
      <c r="M155" s="159"/>
      <c r="N155" s="184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32" ht="14.4">
      <c r="A156" s="8" t="str">
        <f>IF(H156&lt;&gt;"",1+MAX($A$7:A155),"")</f>
        <v/>
      </c>
      <c r="B156" s="31"/>
      <c r="C156" s="42"/>
      <c r="D156" s="66" t="s">
        <v>152</v>
      </c>
      <c r="E156" s="24"/>
      <c r="F156" s="35"/>
      <c r="G156" s="24"/>
      <c r="H156" s="52"/>
      <c r="I156" s="45"/>
      <c r="J156" s="45"/>
      <c r="K156" s="46"/>
      <c r="L156" s="46"/>
      <c r="M156" s="120"/>
      <c r="N156" s="184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32" ht="15.6">
      <c r="A157" s="8">
        <f>IF(H157&lt;&gt;"",1+MAX($A$7:A156),"")</f>
        <v>132</v>
      </c>
      <c r="B157" s="31"/>
      <c r="C157" s="42"/>
      <c r="D157" s="23" t="s">
        <v>153</v>
      </c>
      <c r="E157" s="24">
        <v>253</v>
      </c>
      <c r="F157" s="35">
        <v>0</v>
      </c>
      <c r="G157" s="24">
        <f>E157*(1+F157)</f>
        <v>253</v>
      </c>
      <c r="H157" s="52" t="s">
        <v>14</v>
      </c>
      <c r="I157" s="119">
        <v>0</v>
      </c>
      <c r="J157" s="119">
        <f t="shared" ref="J157:J159" si="45">I157*G157</f>
        <v>0</v>
      </c>
      <c r="K157" s="119">
        <v>0</v>
      </c>
      <c r="L157" s="119">
        <f t="shared" ref="L157:L159" si="46">K157*G157</f>
        <v>0</v>
      </c>
      <c r="M157" s="119">
        <f t="shared" ref="M157:M159" si="47">+K157+I157</f>
        <v>0</v>
      </c>
      <c r="N157" s="183">
        <f t="shared" ref="N157:N159" si="48">M157*G157</f>
        <v>0</v>
      </c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32" ht="15.6">
      <c r="A158" s="8">
        <f>IF(H158&lt;&gt;"",1+MAX($A$7:A157),"")</f>
        <v>133</v>
      </c>
      <c r="B158" s="31"/>
      <c r="C158" s="42"/>
      <c r="D158" s="23" t="s">
        <v>154</v>
      </c>
      <c r="E158" s="24">
        <v>70</v>
      </c>
      <c r="F158" s="35">
        <v>0</v>
      </c>
      <c r="G158" s="24">
        <f>E158*(1+F158)</f>
        <v>70</v>
      </c>
      <c r="H158" s="52" t="s">
        <v>14</v>
      </c>
      <c r="I158" s="119">
        <v>0</v>
      </c>
      <c r="J158" s="119">
        <f t="shared" si="45"/>
        <v>0</v>
      </c>
      <c r="K158" s="119">
        <v>0</v>
      </c>
      <c r="L158" s="119">
        <f t="shared" si="46"/>
        <v>0</v>
      </c>
      <c r="M158" s="119">
        <f t="shared" si="47"/>
        <v>0</v>
      </c>
      <c r="N158" s="183">
        <f t="shared" si="48"/>
        <v>0</v>
      </c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32" ht="15.6">
      <c r="A159" s="8">
        <f>IF(H159&lt;&gt;"",1+MAX($A$7:A158),"")</f>
        <v>134</v>
      </c>
      <c r="B159" s="31"/>
      <c r="C159" s="42"/>
      <c r="D159" s="23" t="s">
        <v>155</v>
      </c>
      <c r="E159" s="24">
        <v>91</v>
      </c>
      <c r="F159" s="35">
        <v>0</v>
      </c>
      <c r="G159" s="24">
        <f>E159*(1+F159)</f>
        <v>91</v>
      </c>
      <c r="H159" s="52" t="s">
        <v>14</v>
      </c>
      <c r="I159" s="119">
        <v>0</v>
      </c>
      <c r="J159" s="119">
        <f t="shared" si="45"/>
        <v>0</v>
      </c>
      <c r="K159" s="119">
        <v>0</v>
      </c>
      <c r="L159" s="119">
        <f t="shared" si="46"/>
        <v>0</v>
      </c>
      <c r="M159" s="119">
        <f t="shared" si="47"/>
        <v>0</v>
      </c>
      <c r="N159" s="183">
        <f t="shared" si="48"/>
        <v>0</v>
      </c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32" ht="14.4">
      <c r="A160" s="8" t="str">
        <f>IF(H160&lt;&gt;"",1+MAX($A$7:A159),"")</f>
        <v/>
      </c>
      <c r="B160" s="31"/>
      <c r="C160" s="42"/>
      <c r="D160" s="66" t="s">
        <v>156</v>
      </c>
      <c r="E160" s="24"/>
      <c r="F160" s="35"/>
      <c r="G160" s="24"/>
      <c r="H160" s="52"/>
      <c r="I160" s="45"/>
      <c r="J160" s="45"/>
      <c r="K160" s="46"/>
      <c r="L160" s="46"/>
      <c r="M160" s="120"/>
      <c r="N160" s="184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5.6">
      <c r="A161" s="8">
        <f>IF(H161&lt;&gt;"",1+MAX($A$7:A160),"")</f>
        <v>135</v>
      </c>
      <c r="B161" s="31"/>
      <c r="C161" s="36"/>
      <c r="D161" s="9" t="s">
        <v>157</v>
      </c>
      <c r="E161" s="25">
        <v>122</v>
      </c>
      <c r="F161" s="35">
        <v>0</v>
      </c>
      <c r="G161" s="24">
        <f>E161*(1+F161)</f>
        <v>122</v>
      </c>
      <c r="H161" s="52" t="s">
        <v>14</v>
      </c>
      <c r="I161" s="119">
        <v>0</v>
      </c>
      <c r="J161" s="119">
        <f t="shared" ref="J161:J162" si="49">I161*G161</f>
        <v>0</v>
      </c>
      <c r="K161" s="119">
        <v>0</v>
      </c>
      <c r="L161" s="119">
        <f t="shared" ref="L161:L162" si="50">K161*G161</f>
        <v>0</v>
      </c>
      <c r="M161" s="119">
        <f t="shared" ref="M161:M162" si="51">+K161+I161</f>
        <v>0</v>
      </c>
      <c r="N161" s="183">
        <f t="shared" ref="N161:N162" si="52">M161*G161</f>
        <v>0</v>
      </c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5.6">
      <c r="A162" s="8">
        <f>IF(H162&lt;&gt;"",1+MAX($A$7:A161),"")</f>
        <v>136</v>
      </c>
      <c r="B162" s="31"/>
      <c r="C162" s="36"/>
      <c r="D162" s="17" t="s">
        <v>158</v>
      </c>
      <c r="E162" s="25">
        <v>122</v>
      </c>
      <c r="F162" s="35">
        <v>0</v>
      </c>
      <c r="G162" s="24">
        <f>E162*(1+F162)</f>
        <v>122</v>
      </c>
      <c r="H162" s="52" t="s">
        <v>14</v>
      </c>
      <c r="I162" s="119">
        <v>0</v>
      </c>
      <c r="J162" s="119">
        <f t="shared" si="49"/>
        <v>0</v>
      </c>
      <c r="K162" s="119">
        <v>0</v>
      </c>
      <c r="L162" s="119">
        <f t="shared" si="50"/>
        <v>0</v>
      </c>
      <c r="M162" s="119">
        <f t="shared" si="51"/>
        <v>0</v>
      </c>
      <c r="N162" s="183">
        <f t="shared" si="52"/>
        <v>0</v>
      </c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4.4">
      <c r="A163" s="8" t="str">
        <f>IF(H163&lt;&gt;"",1+MAX($A$7:A162),"")</f>
        <v/>
      </c>
      <c r="B163" s="31"/>
      <c r="C163" s="42"/>
      <c r="D163" s="66" t="s">
        <v>159</v>
      </c>
      <c r="E163" s="24"/>
      <c r="F163" s="35"/>
      <c r="G163" s="24"/>
      <c r="H163" s="52"/>
      <c r="I163" s="45"/>
      <c r="J163" s="45"/>
      <c r="K163" s="46"/>
      <c r="L163" s="46"/>
      <c r="M163" s="120"/>
      <c r="N163" s="184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5.6">
      <c r="A164" s="8">
        <f>IF(H164&lt;&gt;"",1+MAX($A$7:A163),"")</f>
        <v>137</v>
      </c>
      <c r="B164" s="31"/>
      <c r="C164" s="44"/>
      <c r="D164" s="9" t="s">
        <v>160</v>
      </c>
      <c r="E164" s="25">
        <v>14</v>
      </c>
      <c r="F164" s="35">
        <v>0</v>
      </c>
      <c r="G164" s="24">
        <f t="shared" ref="G164:G171" si="53">E164*(1+F164)</f>
        <v>14</v>
      </c>
      <c r="H164" s="52" t="s">
        <v>14</v>
      </c>
      <c r="I164" s="119">
        <v>0</v>
      </c>
      <c r="J164" s="119">
        <f t="shared" ref="J164:J189" si="54">I164*G164</f>
        <v>0</v>
      </c>
      <c r="K164" s="119">
        <v>0</v>
      </c>
      <c r="L164" s="119">
        <f t="shared" ref="L164:L189" si="55">K164*G164</f>
        <v>0</v>
      </c>
      <c r="M164" s="119">
        <f t="shared" ref="M164:M189" si="56">+K164+I164</f>
        <v>0</v>
      </c>
      <c r="N164" s="183">
        <f t="shared" ref="N164:N189" si="57">M164*G164</f>
        <v>0</v>
      </c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5.6">
      <c r="A165" s="8">
        <f>IF(H165&lt;&gt;"",1+MAX($A$7:A164),"")</f>
        <v>138</v>
      </c>
      <c r="B165" s="31"/>
      <c r="C165" s="36"/>
      <c r="D165" s="9" t="s">
        <v>161</v>
      </c>
      <c r="E165" s="25">
        <v>2</v>
      </c>
      <c r="F165" s="35">
        <v>0</v>
      </c>
      <c r="G165" s="24">
        <f t="shared" si="53"/>
        <v>2</v>
      </c>
      <c r="H165" s="52" t="s">
        <v>14</v>
      </c>
      <c r="I165" s="119">
        <v>0</v>
      </c>
      <c r="J165" s="119">
        <f t="shared" si="54"/>
        <v>0</v>
      </c>
      <c r="K165" s="119">
        <v>0</v>
      </c>
      <c r="L165" s="119">
        <f t="shared" si="55"/>
        <v>0</v>
      </c>
      <c r="M165" s="119">
        <f t="shared" si="56"/>
        <v>0</v>
      </c>
      <c r="N165" s="183">
        <f t="shared" si="57"/>
        <v>0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5.6">
      <c r="A166" s="8">
        <f>IF(H166&lt;&gt;"",1+MAX($A$7:A165),"")</f>
        <v>139</v>
      </c>
      <c r="B166" s="31"/>
      <c r="C166" s="36"/>
      <c r="D166" s="9" t="s">
        <v>162</v>
      </c>
      <c r="E166" s="25">
        <v>5</v>
      </c>
      <c r="F166" s="35">
        <v>0</v>
      </c>
      <c r="G166" s="24">
        <f t="shared" si="53"/>
        <v>5</v>
      </c>
      <c r="H166" s="52" t="s">
        <v>14</v>
      </c>
      <c r="I166" s="119">
        <v>0</v>
      </c>
      <c r="J166" s="119">
        <f t="shared" si="54"/>
        <v>0</v>
      </c>
      <c r="K166" s="119">
        <v>0</v>
      </c>
      <c r="L166" s="119">
        <f t="shared" si="55"/>
        <v>0</v>
      </c>
      <c r="M166" s="119">
        <f t="shared" si="56"/>
        <v>0</v>
      </c>
      <c r="N166" s="183">
        <f t="shared" si="57"/>
        <v>0</v>
      </c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5.6">
      <c r="A167" s="8">
        <f>IF(H167&lt;&gt;"",1+MAX($A$7:A166),"")</f>
        <v>140</v>
      </c>
      <c r="B167" s="31"/>
      <c r="C167" s="36"/>
      <c r="D167" s="9" t="s">
        <v>163</v>
      </c>
      <c r="E167" s="25">
        <v>13</v>
      </c>
      <c r="F167" s="35">
        <v>0</v>
      </c>
      <c r="G167" s="24">
        <f t="shared" si="53"/>
        <v>13</v>
      </c>
      <c r="H167" s="52" t="s">
        <v>14</v>
      </c>
      <c r="I167" s="119">
        <v>0</v>
      </c>
      <c r="J167" s="119">
        <f t="shared" si="54"/>
        <v>0</v>
      </c>
      <c r="K167" s="119">
        <v>0</v>
      </c>
      <c r="L167" s="119">
        <f t="shared" si="55"/>
        <v>0</v>
      </c>
      <c r="M167" s="119">
        <f t="shared" si="56"/>
        <v>0</v>
      </c>
      <c r="N167" s="183">
        <f t="shared" si="57"/>
        <v>0</v>
      </c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5.6">
      <c r="A168" s="8">
        <f>IF(H168&lt;&gt;"",1+MAX($A$7:A167),"")</f>
        <v>141</v>
      </c>
      <c r="B168" s="31"/>
      <c r="C168" s="36"/>
      <c r="D168" s="9" t="s">
        <v>164</v>
      </c>
      <c r="E168" s="25">
        <v>8</v>
      </c>
      <c r="F168" s="35">
        <v>0</v>
      </c>
      <c r="G168" s="24">
        <f t="shared" si="53"/>
        <v>8</v>
      </c>
      <c r="H168" s="52" t="s">
        <v>14</v>
      </c>
      <c r="I168" s="119">
        <v>0</v>
      </c>
      <c r="J168" s="119">
        <f t="shared" si="54"/>
        <v>0</v>
      </c>
      <c r="K168" s="119">
        <v>0</v>
      </c>
      <c r="L168" s="119">
        <f t="shared" si="55"/>
        <v>0</v>
      </c>
      <c r="M168" s="119">
        <f t="shared" si="56"/>
        <v>0</v>
      </c>
      <c r="N168" s="183">
        <f t="shared" si="57"/>
        <v>0</v>
      </c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5.6">
      <c r="A169" s="8">
        <f>IF(H169&lt;&gt;"",1+MAX($A$7:A168),"")</f>
        <v>142</v>
      </c>
      <c r="B169" s="31"/>
      <c r="C169" s="36"/>
      <c r="D169" s="9" t="s">
        <v>165</v>
      </c>
      <c r="E169" s="25">
        <v>7</v>
      </c>
      <c r="F169" s="35">
        <v>0</v>
      </c>
      <c r="G169" s="24">
        <f t="shared" si="53"/>
        <v>7</v>
      </c>
      <c r="H169" s="52" t="s">
        <v>14</v>
      </c>
      <c r="I169" s="119">
        <v>0</v>
      </c>
      <c r="J169" s="119">
        <f t="shared" si="54"/>
        <v>0</v>
      </c>
      <c r="K169" s="119">
        <v>0</v>
      </c>
      <c r="L169" s="119">
        <f t="shared" si="55"/>
        <v>0</v>
      </c>
      <c r="M169" s="119">
        <f t="shared" si="56"/>
        <v>0</v>
      </c>
      <c r="N169" s="183">
        <f t="shared" si="57"/>
        <v>0</v>
      </c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5.6">
      <c r="A170" s="8">
        <f>IF(H170&lt;&gt;"",1+MAX($A$7:A169),"")</f>
        <v>143</v>
      </c>
      <c r="B170" s="31"/>
      <c r="C170" s="36"/>
      <c r="D170" s="9" t="s">
        <v>166</v>
      </c>
      <c r="E170" s="25">
        <v>1</v>
      </c>
      <c r="F170" s="35">
        <v>0</v>
      </c>
      <c r="G170" s="24">
        <f t="shared" si="53"/>
        <v>1</v>
      </c>
      <c r="H170" s="52" t="s">
        <v>14</v>
      </c>
      <c r="I170" s="119">
        <v>0</v>
      </c>
      <c r="J170" s="119">
        <f t="shared" si="54"/>
        <v>0</v>
      </c>
      <c r="K170" s="119">
        <v>0</v>
      </c>
      <c r="L170" s="119">
        <f t="shared" si="55"/>
        <v>0</v>
      </c>
      <c r="M170" s="119">
        <f t="shared" si="56"/>
        <v>0</v>
      </c>
      <c r="N170" s="183">
        <f t="shared" si="57"/>
        <v>0</v>
      </c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5.6">
      <c r="A171" s="8">
        <f>IF(H171&lt;&gt;"",1+MAX($A$7:A170),"")</f>
        <v>144</v>
      </c>
      <c r="B171" s="31"/>
      <c r="C171" s="36"/>
      <c r="D171" s="9" t="s">
        <v>167</v>
      </c>
      <c r="E171" s="25">
        <v>2</v>
      </c>
      <c r="F171" s="35">
        <v>0</v>
      </c>
      <c r="G171" s="24">
        <f t="shared" si="53"/>
        <v>2</v>
      </c>
      <c r="H171" s="52" t="s">
        <v>14</v>
      </c>
      <c r="I171" s="119">
        <v>0</v>
      </c>
      <c r="J171" s="119">
        <f t="shared" si="54"/>
        <v>0</v>
      </c>
      <c r="K171" s="119">
        <v>0</v>
      </c>
      <c r="L171" s="119">
        <f t="shared" si="55"/>
        <v>0</v>
      </c>
      <c r="M171" s="119">
        <f t="shared" si="56"/>
        <v>0</v>
      </c>
      <c r="N171" s="183">
        <f t="shared" si="57"/>
        <v>0</v>
      </c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5.6">
      <c r="A172" s="8">
        <f>IF(H172&lt;&gt;"",1+MAX($A$7:A171),"")</f>
        <v>145</v>
      </c>
      <c r="B172" s="31"/>
      <c r="C172" s="36"/>
      <c r="D172" s="9" t="s">
        <v>168</v>
      </c>
      <c r="E172" s="25">
        <v>10</v>
      </c>
      <c r="F172" s="35">
        <v>0</v>
      </c>
      <c r="G172" s="24">
        <f t="shared" ref="G172:G183" si="58">E172*(1+F172)</f>
        <v>10</v>
      </c>
      <c r="H172" s="52" t="s">
        <v>14</v>
      </c>
      <c r="I172" s="119">
        <v>0</v>
      </c>
      <c r="J172" s="119">
        <f t="shared" si="54"/>
        <v>0</v>
      </c>
      <c r="K172" s="119">
        <v>0</v>
      </c>
      <c r="L172" s="119">
        <f t="shared" si="55"/>
        <v>0</v>
      </c>
      <c r="M172" s="119">
        <f t="shared" si="56"/>
        <v>0</v>
      </c>
      <c r="N172" s="183">
        <f t="shared" si="57"/>
        <v>0</v>
      </c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5.6">
      <c r="A173" s="8">
        <f>IF(H173&lt;&gt;"",1+MAX($A$7:A172),"")</f>
        <v>146</v>
      </c>
      <c r="B173" s="31"/>
      <c r="C173" s="36"/>
      <c r="D173" s="9" t="s">
        <v>169</v>
      </c>
      <c r="E173" s="25">
        <v>2</v>
      </c>
      <c r="F173" s="35">
        <v>0</v>
      </c>
      <c r="G173" s="24">
        <f t="shared" si="58"/>
        <v>2</v>
      </c>
      <c r="H173" s="52" t="s">
        <v>14</v>
      </c>
      <c r="I173" s="119">
        <v>0</v>
      </c>
      <c r="J173" s="119">
        <f t="shared" si="54"/>
        <v>0</v>
      </c>
      <c r="K173" s="119">
        <v>0</v>
      </c>
      <c r="L173" s="119">
        <f t="shared" si="55"/>
        <v>0</v>
      </c>
      <c r="M173" s="119">
        <f t="shared" si="56"/>
        <v>0</v>
      </c>
      <c r="N173" s="183">
        <f t="shared" si="57"/>
        <v>0</v>
      </c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5.6">
      <c r="A174" s="8">
        <f>IF(H174&lt;&gt;"",1+MAX($A$7:A173),"")</f>
        <v>147</v>
      </c>
      <c r="B174" s="31"/>
      <c r="C174" s="36"/>
      <c r="D174" s="9" t="s">
        <v>170</v>
      </c>
      <c r="E174" s="25">
        <v>1</v>
      </c>
      <c r="F174" s="35">
        <v>0</v>
      </c>
      <c r="G174" s="24">
        <f t="shared" si="58"/>
        <v>1</v>
      </c>
      <c r="H174" s="52" t="s">
        <v>14</v>
      </c>
      <c r="I174" s="119">
        <v>0</v>
      </c>
      <c r="J174" s="119">
        <f t="shared" si="54"/>
        <v>0</v>
      </c>
      <c r="K174" s="119">
        <v>0</v>
      </c>
      <c r="L174" s="119">
        <f t="shared" si="55"/>
        <v>0</v>
      </c>
      <c r="M174" s="119">
        <f t="shared" si="56"/>
        <v>0</v>
      </c>
      <c r="N174" s="183">
        <f t="shared" si="57"/>
        <v>0</v>
      </c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5.6">
      <c r="A175" s="8">
        <f>IF(H175&lt;&gt;"",1+MAX($A$7:A174),"")</f>
        <v>148</v>
      </c>
      <c r="B175" s="31"/>
      <c r="C175" s="36"/>
      <c r="D175" s="9" t="s">
        <v>171</v>
      </c>
      <c r="E175" s="25">
        <v>2</v>
      </c>
      <c r="F175" s="35">
        <v>0</v>
      </c>
      <c r="G175" s="24">
        <f t="shared" si="58"/>
        <v>2</v>
      </c>
      <c r="H175" s="52" t="s">
        <v>14</v>
      </c>
      <c r="I175" s="119">
        <v>0</v>
      </c>
      <c r="J175" s="119">
        <f t="shared" si="54"/>
        <v>0</v>
      </c>
      <c r="K175" s="119">
        <v>0</v>
      </c>
      <c r="L175" s="119">
        <f t="shared" si="55"/>
        <v>0</v>
      </c>
      <c r="M175" s="119">
        <f t="shared" si="56"/>
        <v>0</v>
      </c>
      <c r="N175" s="183">
        <f t="shared" si="57"/>
        <v>0</v>
      </c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5.6">
      <c r="A176" s="8">
        <f>IF(H176&lt;&gt;"",1+MAX($A$7:A175),"")</f>
        <v>149</v>
      </c>
      <c r="B176" s="31"/>
      <c r="C176" s="36"/>
      <c r="D176" s="9" t="s">
        <v>172</v>
      </c>
      <c r="E176" s="25">
        <v>1</v>
      </c>
      <c r="F176" s="35">
        <v>0</v>
      </c>
      <c r="G176" s="24">
        <f t="shared" si="58"/>
        <v>1</v>
      </c>
      <c r="H176" s="52" t="s">
        <v>14</v>
      </c>
      <c r="I176" s="119">
        <v>0</v>
      </c>
      <c r="J176" s="119">
        <f t="shared" si="54"/>
        <v>0</v>
      </c>
      <c r="K176" s="119">
        <v>0</v>
      </c>
      <c r="L176" s="119">
        <f t="shared" si="55"/>
        <v>0</v>
      </c>
      <c r="M176" s="119">
        <f t="shared" si="56"/>
        <v>0</v>
      </c>
      <c r="N176" s="183">
        <f t="shared" si="57"/>
        <v>0</v>
      </c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5.6">
      <c r="A177" s="8">
        <f>IF(H177&lt;&gt;"",1+MAX($A$7:A176),"")</f>
        <v>150</v>
      </c>
      <c r="B177" s="31"/>
      <c r="C177" s="36"/>
      <c r="D177" s="9" t="s">
        <v>173</v>
      </c>
      <c r="E177" s="25">
        <v>2</v>
      </c>
      <c r="F177" s="35">
        <v>0</v>
      </c>
      <c r="G177" s="24">
        <f t="shared" si="58"/>
        <v>2</v>
      </c>
      <c r="H177" s="52" t="s">
        <v>14</v>
      </c>
      <c r="I177" s="119">
        <v>0</v>
      </c>
      <c r="J177" s="119">
        <f t="shared" si="54"/>
        <v>0</v>
      </c>
      <c r="K177" s="119">
        <v>0</v>
      </c>
      <c r="L177" s="119">
        <f t="shared" si="55"/>
        <v>0</v>
      </c>
      <c r="M177" s="119">
        <f t="shared" si="56"/>
        <v>0</v>
      </c>
      <c r="N177" s="183">
        <f t="shared" si="57"/>
        <v>0</v>
      </c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5.6">
      <c r="A178" s="8">
        <f>IF(H178&lt;&gt;"",1+MAX($A$7:A177),"")</f>
        <v>151</v>
      </c>
      <c r="B178" s="31"/>
      <c r="C178" s="36"/>
      <c r="D178" s="9" t="s">
        <v>174</v>
      </c>
      <c r="E178" s="25">
        <v>38</v>
      </c>
      <c r="F178" s="35">
        <v>0</v>
      </c>
      <c r="G178" s="24">
        <f t="shared" si="58"/>
        <v>38</v>
      </c>
      <c r="H178" s="52" t="s">
        <v>14</v>
      </c>
      <c r="I178" s="119">
        <v>0</v>
      </c>
      <c r="J178" s="119">
        <f t="shared" si="54"/>
        <v>0</v>
      </c>
      <c r="K178" s="119">
        <v>0</v>
      </c>
      <c r="L178" s="119">
        <f t="shared" si="55"/>
        <v>0</v>
      </c>
      <c r="M178" s="119">
        <f t="shared" si="56"/>
        <v>0</v>
      </c>
      <c r="N178" s="183">
        <f t="shared" si="57"/>
        <v>0</v>
      </c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5.6">
      <c r="A179" s="8">
        <f>IF(H179&lt;&gt;"",1+MAX($A$7:A178),"")</f>
        <v>152</v>
      </c>
      <c r="B179" s="31"/>
      <c r="C179" s="36"/>
      <c r="D179" s="9" t="s">
        <v>175</v>
      </c>
      <c r="E179" s="25">
        <v>1</v>
      </c>
      <c r="F179" s="35">
        <v>0</v>
      </c>
      <c r="G179" s="24">
        <f t="shared" si="58"/>
        <v>1</v>
      </c>
      <c r="H179" s="52" t="s">
        <v>14</v>
      </c>
      <c r="I179" s="119">
        <v>0</v>
      </c>
      <c r="J179" s="119">
        <f t="shared" si="54"/>
        <v>0</v>
      </c>
      <c r="K179" s="119">
        <v>0</v>
      </c>
      <c r="L179" s="119">
        <f t="shared" si="55"/>
        <v>0</v>
      </c>
      <c r="M179" s="119">
        <f t="shared" si="56"/>
        <v>0</v>
      </c>
      <c r="N179" s="183">
        <f t="shared" si="57"/>
        <v>0</v>
      </c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5.6">
      <c r="A180" s="8">
        <f>IF(H180&lt;&gt;"",1+MAX($A$7:A179),"")</f>
        <v>153</v>
      </c>
      <c r="B180" s="31"/>
      <c r="C180" s="36"/>
      <c r="D180" s="9" t="s">
        <v>176</v>
      </c>
      <c r="E180" s="25">
        <v>8</v>
      </c>
      <c r="F180" s="35">
        <v>0</v>
      </c>
      <c r="G180" s="24">
        <f t="shared" si="58"/>
        <v>8</v>
      </c>
      <c r="H180" s="52" t="s">
        <v>14</v>
      </c>
      <c r="I180" s="119">
        <v>0</v>
      </c>
      <c r="J180" s="119">
        <f t="shared" si="54"/>
        <v>0</v>
      </c>
      <c r="K180" s="119">
        <v>0</v>
      </c>
      <c r="L180" s="119">
        <f t="shared" si="55"/>
        <v>0</v>
      </c>
      <c r="M180" s="119">
        <f t="shared" si="56"/>
        <v>0</v>
      </c>
      <c r="N180" s="183">
        <f t="shared" si="57"/>
        <v>0</v>
      </c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5.6">
      <c r="A181" s="8">
        <f>IF(H181&lt;&gt;"",1+MAX($A$7:A180),"")</f>
        <v>154</v>
      </c>
      <c r="B181" s="31"/>
      <c r="C181" s="36"/>
      <c r="D181" s="9" t="s">
        <v>177</v>
      </c>
      <c r="E181" s="26">
        <v>48.854999999999997</v>
      </c>
      <c r="F181" s="35">
        <v>0</v>
      </c>
      <c r="G181" s="24">
        <f t="shared" si="58"/>
        <v>48.854999999999997</v>
      </c>
      <c r="H181" s="52" t="s">
        <v>14</v>
      </c>
      <c r="I181" s="119">
        <v>0</v>
      </c>
      <c r="J181" s="119">
        <f t="shared" si="54"/>
        <v>0</v>
      </c>
      <c r="K181" s="119">
        <v>0</v>
      </c>
      <c r="L181" s="119">
        <f t="shared" si="55"/>
        <v>0</v>
      </c>
      <c r="M181" s="119">
        <f t="shared" si="56"/>
        <v>0</v>
      </c>
      <c r="N181" s="183">
        <f t="shared" si="57"/>
        <v>0</v>
      </c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5.6">
      <c r="A182" s="8">
        <f>IF(H182&lt;&gt;"",1+MAX($A$7:A181),"")</f>
        <v>155</v>
      </c>
      <c r="B182" s="31"/>
      <c r="C182" s="36"/>
      <c r="D182" s="9" t="s">
        <v>178</v>
      </c>
      <c r="E182" s="26">
        <v>174.79699248120301</v>
      </c>
      <c r="F182" s="35">
        <v>0</v>
      </c>
      <c r="G182" s="24">
        <f t="shared" si="58"/>
        <v>174.79699248120301</v>
      </c>
      <c r="H182" s="52" t="s">
        <v>14</v>
      </c>
      <c r="I182" s="119">
        <v>0</v>
      </c>
      <c r="J182" s="119">
        <f t="shared" si="54"/>
        <v>0</v>
      </c>
      <c r="K182" s="119">
        <v>0</v>
      </c>
      <c r="L182" s="119">
        <f t="shared" si="55"/>
        <v>0</v>
      </c>
      <c r="M182" s="119">
        <f t="shared" si="56"/>
        <v>0</v>
      </c>
      <c r="N182" s="183">
        <f t="shared" si="57"/>
        <v>0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5.6">
      <c r="A183" s="8">
        <f>IF(H183&lt;&gt;"",1+MAX($A$7:A182),"")</f>
        <v>156</v>
      </c>
      <c r="B183" s="31"/>
      <c r="C183" s="36"/>
      <c r="D183" s="9" t="s">
        <v>179</v>
      </c>
      <c r="E183" s="26">
        <v>110.76691729323301</v>
      </c>
      <c r="F183" s="35">
        <v>0</v>
      </c>
      <c r="G183" s="24">
        <f t="shared" si="58"/>
        <v>110.76691729323301</v>
      </c>
      <c r="H183" s="52" t="s">
        <v>14</v>
      </c>
      <c r="I183" s="119">
        <v>0</v>
      </c>
      <c r="J183" s="119">
        <f t="shared" si="54"/>
        <v>0</v>
      </c>
      <c r="K183" s="119">
        <v>0</v>
      </c>
      <c r="L183" s="119">
        <f t="shared" si="55"/>
        <v>0</v>
      </c>
      <c r="M183" s="119">
        <f t="shared" si="56"/>
        <v>0</v>
      </c>
      <c r="N183" s="183">
        <f t="shared" si="57"/>
        <v>0</v>
      </c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5.6">
      <c r="A184" s="8">
        <f>IF(H184&lt;&gt;"",1+MAX($A$7:A183),"")</f>
        <v>157</v>
      </c>
      <c r="B184" s="31"/>
      <c r="C184" s="44"/>
      <c r="D184" s="9" t="s">
        <v>170</v>
      </c>
      <c r="E184" s="26">
        <v>7.1428571428571397</v>
      </c>
      <c r="F184" s="35">
        <v>0</v>
      </c>
      <c r="G184" s="24">
        <f t="shared" ref="G184:G189" si="59">E184*(1+F184)</f>
        <v>7.1428571428571397</v>
      </c>
      <c r="H184" s="52" t="s">
        <v>14</v>
      </c>
      <c r="I184" s="119">
        <v>0</v>
      </c>
      <c r="J184" s="119">
        <f t="shared" si="54"/>
        <v>0</v>
      </c>
      <c r="K184" s="119">
        <v>0</v>
      </c>
      <c r="L184" s="119">
        <f t="shared" si="55"/>
        <v>0</v>
      </c>
      <c r="M184" s="119">
        <f t="shared" si="56"/>
        <v>0</v>
      </c>
      <c r="N184" s="183">
        <f t="shared" si="57"/>
        <v>0</v>
      </c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5.6">
      <c r="A185" s="8">
        <f>IF(H185&lt;&gt;"",1+MAX($A$7:A184),"")</f>
        <v>158</v>
      </c>
      <c r="B185" s="31"/>
      <c r="C185" s="36"/>
      <c r="D185" s="9" t="s">
        <v>180</v>
      </c>
      <c r="E185" s="26">
        <v>48.36</v>
      </c>
      <c r="F185" s="35">
        <v>0</v>
      </c>
      <c r="G185" s="24">
        <f t="shared" si="59"/>
        <v>48.36</v>
      </c>
      <c r="H185" s="52" t="s">
        <v>14</v>
      </c>
      <c r="I185" s="119">
        <v>0</v>
      </c>
      <c r="J185" s="119">
        <f t="shared" si="54"/>
        <v>0</v>
      </c>
      <c r="K185" s="119">
        <v>0</v>
      </c>
      <c r="L185" s="119">
        <f t="shared" si="55"/>
        <v>0</v>
      </c>
      <c r="M185" s="119">
        <f t="shared" si="56"/>
        <v>0</v>
      </c>
      <c r="N185" s="183">
        <f t="shared" si="57"/>
        <v>0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5.6">
      <c r="A186" s="8">
        <f>IF(H186&lt;&gt;"",1+MAX($A$7:A185),"")</f>
        <v>159</v>
      </c>
      <c r="B186" s="31"/>
      <c r="C186" s="36"/>
      <c r="D186" s="9" t="s">
        <v>181</v>
      </c>
      <c r="E186" s="25">
        <v>274</v>
      </c>
      <c r="F186" s="35">
        <v>0</v>
      </c>
      <c r="G186" s="24">
        <f t="shared" si="59"/>
        <v>274</v>
      </c>
      <c r="H186" s="52" t="s">
        <v>14</v>
      </c>
      <c r="I186" s="119">
        <v>0</v>
      </c>
      <c r="J186" s="119">
        <f t="shared" si="54"/>
        <v>0</v>
      </c>
      <c r="K186" s="119">
        <v>0</v>
      </c>
      <c r="L186" s="119">
        <f t="shared" si="55"/>
        <v>0</v>
      </c>
      <c r="M186" s="119">
        <f t="shared" si="56"/>
        <v>0</v>
      </c>
      <c r="N186" s="183">
        <f t="shared" si="57"/>
        <v>0</v>
      </c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5.6">
      <c r="A187" s="8">
        <f>IF(H187&lt;&gt;"",1+MAX($A$7:A186),"")</f>
        <v>160</v>
      </c>
      <c r="B187" s="31"/>
      <c r="C187" s="36"/>
      <c r="D187" s="9" t="s">
        <v>182</v>
      </c>
      <c r="E187" s="25">
        <v>165</v>
      </c>
      <c r="F187" s="35">
        <v>0</v>
      </c>
      <c r="G187" s="24">
        <f t="shared" si="59"/>
        <v>165</v>
      </c>
      <c r="H187" s="52" t="s">
        <v>14</v>
      </c>
      <c r="I187" s="119">
        <v>0</v>
      </c>
      <c r="J187" s="119">
        <f t="shared" si="54"/>
        <v>0</v>
      </c>
      <c r="K187" s="119">
        <v>0</v>
      </c>
      <c r="L187" s="119">
        <f t="shared" si="55"/>
        <v>0</v>
      </c>
      <c r="M187" s="119">
        <f t="shared" si="56"/>
        <v>0</v>
      </c>
      <c r="N187" s="183">
        <f t="shared" si="57"/>
        <v>0</v>
      </c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5.6">
      <c r="A188" s="8">
        <f>IF(H188&lt;&gt;"",1+MAX($A$7:A187),"")</f>
        <v>161</v>
      </c>
      <c r="B188" s="31"/>
      <c r="C188" s="36"/>
      <c r="D188" s="9" t="s">
        <v>183</v>
      </c>
      <c r="E188" s="25">
        <v>425</v>
      </c>
      <c r="F188" s="35">
        <v>0</v>
      </c>
      <c r="G188" s="24">
        <f t="shared" si="59"/>
        <v>425</v>
      </c>
      <c r="H188" s="52" t="s">
        <v>14</v>
      </c>
      <c r="I188" s="119">
        <v>0</v>
      </c>
      <c r="J188" s="119">
        <f t="shared" si="54"/>
        <v>0</v>
      </c>
      <c r="K188" s="119">
        <v>0</v>
      </c>
      <c r="L188" s="119">
        <f t="shared" si="55"/>
        <v>0</v>
      </c>
      <c r="M188" s="119">
        <f t="shared" si="56"/>
        <v>0</v>
      </c>
      <c r="N188" s="183">
        <f t="shared" si="57"/>
        <v>0</v>
      </c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5.6">
      <c r="A189" s="8">
        <f>IF(H189&lt;&gt;"",1+MAX($A$7:A188),"")</f>
        <v>162</v>
      </c>
      <c r="B189" s="31"/>
      <c r="C189" s="36"/>
      <c r="D189" s="9" t="s">
        <v>184</v>
      </c>
      <c r="E189" s="25">
        <v>25</v>
      </c>
      <c r="F189" s="35">
        <v>0</v>
      </c>
      <c r="G189" s="24">
        <f t="shared" si="59"/>
        <v>25</v>
      </c>
      <c r="H189" s="52" t="s">
        <v>14</v>
      </c>
      <c r="I189" s="119">
        <v>0</v>
      </c>
      <c r="J189" s="119">
        <f t="shared" si="54"/>
        <v>0</v>
      </c>
      <c r="K189" s="119">
        <v>0</v>
      </c>
      <c r="L189" s="119">
        <f t="shared" si="55"/>
        <v>0</v>
      </c>
      <c r="M189" s="119">
        <f t="shared" si="56"/>
        <v>0</v>
      </c>
      <c r="N189" s="183">
        <f t="shared" si="57"/>
        <v>0</v>
      </c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thickBot="1">
      <c r="A190" s="8" t="str">
        <f>IF(H190&lt;&gt;"",1+MAX($A$7:A189),"")</f>
        <v/>
      </c>
      <c r="B190" s="31"/>
      <c r="C190" s="42"/>
      <c r="D190" s="67"/>
      <c r="E190" s="68"/>
      <c r="F190" s="69"/>
      <c r="G190" s="67"/>
      <c r="H190" s="70"/>
      <c r="I190" s="83"/>
      <c r="J190" s="83"/>
      <c r="K190" s="84"/>
      <c r="L190" s="84"/>
      <c r="M190" s="121"/>
      <c r="N190" s="186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7.25" customHeight="1" thickBot="1">
      <c r="A191" s="8" t="str">
        <f>IF(H191&lt;&gt;"",1+MAX($A$7:A190),"")</f>
        <v/>
      </c>
      <c r="B191" s="42"/>
      <c r="C191" s="71"/>
      <c r="D191" s="72" t="s">
        <v>185</v>
      </c>
      <c r="E191" s="73"/>
      <c r="F191" s="73"/>
      <c r="G191" s="74"/>
      <c r="H191" s="73"/>
      <c r="I191" s="85" t="s">
        <v>11</v>
      </c>
      <c r="J191" s="85" t="s">
        <v>11</v>
      </c>
      <c r="K191" s="85"/>
      <c r="L191" s="85"/>
      <c r="M191" s="85"/>
      <c r="N191" s="188">
        <f>SUM(N10:N189)</f>
        <v>0</v>
      </c>
    </row>
    <row r="192" spans="1:28" ht="15.75" customHeight="1">
      <c r="A192" s="75"/>
      <c r="B192" s="76"/>
      <c r="C192" s="77"/>
      <c r="D192" s="78"/>
      <c r="E192" s="79"/>
      <c r="F192" s="79"/>
      <c r="G192" s="80"/>
      <c r="H192" s="79"/>
      <c r="I192" s="86"/>
      <c r="J192" s="86"/>
      <c r="K192" s="86"/>
      <c r="L192" s="86"/>
      <c r="M192" s="87"/>
      <c r="N192" s="187"/>
    </row>
    <row r="193" spans="1:97" s="131" customFormat="1" ht="15.6">
      <c r="A193" s="122"/>
      <c r="B193" s="123"/>
      <c r="C193" s="124"/>
      <c r="D193" s="125" t="s">
        <v>186</v>
      </c>
      <c r="E193" s="126"/>
      <c r="F193" s="126"/>
      <c r="G193" s="127"/>
      <c r="H193" s="126"/>
      <c r="I193" s="128"/>
      <c r="J193" s="128"/>
      <c r="K193" s="128"/>
      <c r="L193" s="128"/>
      <c r="M193" s="128"/>
      <c r="N193" s="129">
        <f>+N191</f>
        <v>0</v>
      </c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  <c r="AA193" s="130"/>
      <c r="AB193" s="130"/>
      <c r="AC193" s="130"/>
      <c r="AD193" s="130"/>
      <c r="AE193" s="130"/>
      <c r="AF193" s="130"/>
      <c r="AG193" s="130"/>
      <c r="AH193" s="130"/>
      <c r="AI193" s="130"/>
      <c r="AJ193" s="130"/>
      <c r="AK193" s="130"/>
      <c r="AL193" s="130"/>
      <c r="AM193" s="130"/>
      <c r="AN193" s="130"/>
      <c r="AO193" s="130"/>
      <c r="AP193" s="130"/>
      <c r="AQ193" s="130"/>
      <c r="AR193" s="130"/>
      <c r="AS193" s="130"/>
      <c r="AT193" s="130"/>
      <c r="AU193" s="130"/>
      <c r="AV193" s="130"/>
      <c r="AW193" s="130"/>
      <c r="AX193" s="130"/>
      <c r="AY193" s="130"/>
      <c r="AZ193" s="130"/>
      <c r="BA193" s="130"/>
      <c r="BB193" s="130"/>
      <c r="BC193" s="130"/>
      <c r="BD193" s="130"/>
      <c r="BE193" s="130"/>
      <c r="BF193" s="130"/>
      <c r="BG193" s="130"/>
      <c r="BH193" s="130"/>
      <c r="BI193" s="130"/>
      <c r="BJ193" s="130"/>
      <c r="BK193" s="130"/>
      <c r="BL193" s="130"/>
      <c r="BM193" s="130"/>
      <c r="BN193" s="130"/>
      <c r="BO193" s="130"/>
      <c r="BP193" s="130"/>
      <c r="BQ193" s="130"/>
      <c r="BR193" s="130"/>
      <c r="BS193" s="130"/>
      <c r="BT193" s="130"/>
      <c r="BU193" s="130"/>
      <c r="BV193" s="130"/>
      <c r="BW193" s="130"/>
      <c r="BX193" s="130"/>
      <c r="BY193" s="130"/>
      <c r="BZ193" s="130"/>
      <c r="CA193" s="130"/>
      <c r="CB193" s="130"/>
      <c r="CC193" s="130"/>
      <c r="CD193" s="130"/>
      <c r="CE193" s="130"/>
      <c r="CF193" s="130"/>
      <c r="CG193" s="130"/>
      <c r="CH193" s="130"/>
      <c r="CI193" s="130"/>
      <c r="CJ193" s="130"/>
      <c r="CK193" s="130"/>
      <c r="CL193" s="130"/>
      <c r="CM193" s="130"/>
      <c r="CN193" s="130"/>
      <c r="CO193" s="130"/>
      <c r="CP193" s="130"/>
      <c r="CQ193" s="130"/>
      <c r="CR193" s="130"/>
      <c r="CS193" s="130"/>
    </row>
    <row r="194" spans="1:97" s="131" customFormat="1" ht="15.6">
      <c r="A194" s="133"/>
      <c r="B194" s="134"/>
      <c r="C194" s="135"/>
      <c r="D194" s="136" t="s">
        <v>199</v>
      </c>
      <c r="E194" s="137"/>
      <c r="F194" s="138"/>
      <c r="G194" s="137"/>
      <c r="H194" s="138"/>
      <c r="I194" s="139">
        <v>0.25</v>
      </c>
      <c r="J194" s="139"/>
      <c r="K194" s="139"/>
      <c r="L194" s="139"/>
      <c r="M194" s="139"/>
      <c r="N194" s="140">
        <f>N193*I194</f>
        <v>0</v>
      </c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  <c r="AA194" s="132"/>
      <c r="AB194" s="132"/>
      <c r="AC194" s="132"/>
      <c r="AD194" s="132"/>
      <c r="AE194" s="132"/>
      <c r="AF194" s="132"/>
      <c r="AG194" s="132"/>
      <c r="AH194" s="130"/>
      <c r="AI194" s="130"/>
      <c r="AJ194" s="130"/>
      <c r="AK194" s="130"/>
      <c r="AL194" s="130"/>
      <c r="AM194" s="130"/>
      <c r="AN194" s="130"/>
      <c r="AO194" s="130"/>
      <c r="AP194" s="130"/>
      <c r="AQ194" s="130"/>
      <c r="AR194" s="130"/>
      <c r="AS194" s="130"/>
      <c r="AT194" s="130"/>
      <c r="AU194" s="130"/>
      <c r="AV194" s="130"/>
      <c r="AW194" s="130"/>
      <c r="AX194" s="130"/>
      <c r="AY194" s="130"/>
      <c r="AZ194" s="130"/>
      <c r="BA194" s="130"/>
      <c r="BB194" s="130"/>
      <c r="BC194" s="130"/>
      <c r="BD194" s="130"/>
      <c r="BE194" s="130"/>
      <c r="BF194" s="130"/>
      <c r="BG194" s="130"/>
      <c r="BH194" s="130"/>
      <c r="BI194" s="130"/>
      <c r="BJ194" s="130"/>
      <c r="BK194" s="130"/>
      <c r="BL194" s="130"/>
      <c r="BM194" s="130"/>
      <c r="BN194" s="130"/>
      <c r="BO194" s="130"/>
      <c r="BP194" s="130"/>
      <c r="BQ194" s="130"/>
      <c r="BR194" s="130"/>
      <c r="BS194" s="130"/>
      <c r="BT194" s="130"/>
      <c r="BU194" s="130"/>
      <c r="BV194" s="130"/>
      <c r="BW194" s="130"/>
      <c r="BX194" s="130"/>
      <c r="BY194" s="130"/>
      <c r="BZ194" s="130"/>
      <c r="CA194" s="130"/>
      <c r="CB194" s="130"/>
      <c r="CC194" s="130"/>
      <c r="CD194" s="130"/>
      <c r="CE194" s="130"/>
      <c r="CF194" s="130"/>
      <c r="CG194" s="130"/>
      <c r="CH194" s="130"/>
      <c r="CI194" s="130"/>
      <c r="CJ194" s="130"/>
      <c r="CK194" s="130"/>
      <c r="CL194" s="130"/>
      <c r="CM194" s="130"/>
      <c r="CN194" s="130"/>
      <c r="CO194" s="130"/>
      <c r="CP194" s="130"/>
      <c r="CQ194" s="130"/>
      <c r="CR194" s="130"/>
      <c r="CS194" s="130"/>
    </row>
    <row r="195" spans="1:97" s="131" customFormat="1" ht="15.6">
      <c r="A195" s="141"/>
      <c r="B195" s="142"/>
      <c r="C195" s="143"/>
      <c r="D195" s="144" t="s">
        <v>200</v>
      </c>
      <c r="E195" s="145"/>
      <c r="F195" s="146"/>
      <c r="G195" s="145"/>
      <c r="H195" s="146"/>
      <c r="I195" s="147">
        <v>0.05</v>
      </c>
      <c r="J195" s="147"/>
      <c r="K195" s="147"/>
      <c r="L195" s="147"/>
      <c r="M195" s="147"/>
      <c r="N195" s="148">
        <f>N191*I195</f>
        <v>0</v>
      </c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  <c r="AA195" s="132"/>
      <c r="AB195" s="132"/>
      <c r="AC195" s="132"/>
      <c r="AD195" s="132"/>
      <c r="AE195" s="132"/>
      <c r="AF195" s="132"/>
      <c r="AG195" s="132"/>
      <c r="AH195" s="130"/>
      <c r="AI195" s="130"/>
      <c r="AJ195" s="130"/>
      <c r="AK195" s="130"/>
      <c r="AL195" s="130"/>
      <c r="AM195" s="130"/>
      <c r="AN195" s="130"/>
      <c r="AO195" s="130"/>
      <c r="AP195" s="130"/>
      <c r="AQ195" s="130"/>
      <c r="AR195" s="130"/>
      <c r="AS195" s="130"/>
      <c r="AT195" s="130"/>
      <c r="AU195" s="130"/>
      <c r="AV195" s="130"/>
      <c r="AW195" s="130"/>
      <c r="AX195" s="130"/>
      <c r="AY195" s="130"/>
      <c r="AZ195" s="130"/>
      <c r="BA195" s="130"/>
      <c r="BB195" s="130"/>
      <c r="BC195" s="130"/>
      <c r="BD195" s="130"/>
      <c r="BE195" s="130"/>
      <c r="BF195" s="130"/>
      <c r="BG195" s="130"/>
      <c r="BH195" s="130"/>
      <c r="BI195" s="130"/>
      <c r="BJ195" s="130"/>
      <c r="BK195" s="130"/>
      <c r="BL195" s="130"/>
      <c r="BM195" s="130"/>
      <c r="BN195" s="130"/>
      <c r="BO195" s="130"/>
      <c r="BP195" s="130"/>
      <c r="BQ195" s="130"/>
      <c r="BR195" s="130"/>
      <c r="BS195" s="130"/>
      <c r="BT195" s="130"/>
      <c r="BU195" s="130"/>
      <c r="BV195" s="130"/>
      <c r="BW195" s="130"/>
      <c r="BX195" s="130"/>
      <c r="BY195" s="130"/>
      <c r="BZ195" s="130"/>
      <c r="CA195" s="130"/>
      <c r="CB195" s="130"/>
      <c r="CC195" s="130"/>
      <c r="CD195" s="130"/>
      <c r="CE195" s="130"/>
      <c r="CF195" s="130"/>
      <c r="CG195" s="130"/>
      <c r="CH195" s="130"/>
      <c r="CI195" s="130"/>
      <c r="CJ195" s="130"/>
      <c r="CK195" s="130"/>
      <c r="CL195" s="130"/>
      <c r="CM195" s="130"/>
      <c r="CN195" s="130"/>
      <c r="CO195" s="130"/>
      <c r="CP195" s="130"/>
      <c r="CQ195" s="130"/>
      <c r="CR195" s="130"/>
      <c r="CS195" s="130"/>
    </row>
    <row r="196" spans="1:97" s="131" customFormat="1" ht="16.2" thickBot="1">
      <c r="A196" s="149"/>
      <c r="B196" s="150"/>
      <c r="C196" s="151"/>
      <c r="D196" s="152" t="s">
        <v>187</v>
      </c>
      <c r="E196" s="153"/>
      <c r="F196" s="153"/>
      <c r="G196" s="154"/>
      <c r="H196" s="153"/>
      <c r="I196" s="155"/>
      <c r="J196" s="155"/>
      <c r="K196" s="155"/>
      <c r="L196" s="155"/>
      <c r="M196" s="155"/>
      <c r="N196" s="156">
        <f>SUM(N193:N195)</f>
        <v>0</v>
      </c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  <c r="AA196" s="130"/>
      <c r="AB196" s="130"/>
      <c r="AC196" s="130"/>
      <c r="AD196" s="130"/>
      <c r="AE196" s="130"/>
      <c r="AF196" s="130"/>
      <c r="AG196" s="130"/>
      <c r="AH196" s="130"/>
      <c r="AI196" s="130"/>
      <c r="AJ196" s="130"/>
      <c r="AK196" s="130"/>
      <c r="AL196" s="130"/>
      <c r="AM196" s="130"/>
      <c r="AN196" s="130"/>
      <c r="AO196" s="130"/>
      <c r="AP196" s="130"/>
      <c r="AQ196" s="130"/>
      <c r="AR196" s="130"/>
      <c r="AS196" s="130"/>
      <c r="AT196" s="130"/>
      <c r="AU196" s="130"/>
      <c r="AV196" s="130"/>
      <c r="AW196" s="130"/>
      <c r="AX196" s="130"/>
      <c r="AY196" s="130"/>
      <c r="AZ196" s="130"/>
      <c r="BA196" s="130"/>
      <c r="BB196" s="130"/>
      <c r="BC196" s="130"/>
      <c r="BD196" s="130"/>
      <c r="BE196" s="130"/>
      <c r="BF196" s="130"/>
      <c r="BG196" s="130"/>
      <c r="BH196" s="130"/>
      <c r="BI196" s="130"/>
      <c r="BJ196" s="130"/>
      <c r="BK196" s="130"/>
      <c r="BL196" s="130"/>
      <c r="BM196" s="130"/>
      <c r="BN196" s="130"/>
      <c r="BO196" s="130"/>
      <c r="BP196" s="130"/>
      <c r="BQ196" s="130"/>
      <c r="BR196" s="130"/>
      <c r="BS196" s="130"/>
      <c r="BT196" s="130"/>
      <c r="BU196" s="130"/>
      <c r="BV196" s="130"/>
      <c r="BW196" s="130"/>
      <c r="BX196" s="130"/>
      <c r="BY196" s="130"/>
      <c r="BZ196" s="130"/>
      <c r="CA196" s="130"/>
      <c r="CB196" s="130"/>
      <c r="CC196" s="130"/>
      <c r="CD196" s="130"/>
      <c r="CE196" s="130"/>
      <c r="CF196" s="130"/>
      <c r="CG196" s="130"/>
      <c r="CH196" s="130"/>
      <c r="CI196" s="130"/>
      <c r="CJ196" s="130"/>
      <c r="CK196" s="130"/>
      <c r="CL196" s="130"/>
      <c r="CM196" s="130"/>
      <c r="CN196" s="130"/>
      <c r="CO196" s="130"/>
      <c r="CP196" s="130"/>
      <c r="CQ196" s="130"/>
      <c r="CR196" s="130"/>
      <c r="CS196" s="130"/>
    </row>
    <row r="197" spans="1:97" ht="15.75" customHeight="1"/>
    <row r="198" spans="1:97" ht="15.75" customHeight="1"/>
    <row r="199" spans="1:97" ht="15.75" customHeight="1"/>
    <row r="200" spans="1:97" ht="15.75" customHeight="1"/>
    <row r="201" spans="1:97" ht="15.75" customHeight="1"/>
    <row r="202" spans="1:97" ht="15.75" customHeight="1"/>
    <row r="203" spans="1:97" ht="15.75" customHeight="1"/>
    <row r="204" spans="1:97" ht="15.75" customHeight="1"/>
    <row r="205" spans="1:97" ht="15.75" customHeight="1"/>
    <row r="206" spans="1:97" ht="15.75" customHeight="1"/>
    <row r="207" spans="1:97" ht="15.75" customHeight="1"/>
    <row r="208" spans="1:97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</sheetData>
  <sortState xmlns:xlrd2="http://schemas.microsoft.com/office/spreadsheetml/2017/richdata2" ref="A225:AB270">
    <sortCondition ref="D225:D270"/>
  </sortState>
  <mergeCells count="4">
    <mergeCell ref="A1:N1"/>
    <mergeCell ref="I2:N2"/>
    <mergeCell ref="I3:N3"/>
    <mergeCell ref="A9:N9"/>
  </mergeCells>
  <conditionalFormatting sqref="D156:D189">
    <cfRule type="expression" dxfId="1" priority="1">
      <formula>COUNTIF(#REF!,D156)&gt;1</formula>
    </cfRule>
  </conditionalFormatting>
  <pageMargins left="0.7" right="0.7" top="0.75" bottom="0.75" header="0" footer="0"/>
  <pageSetup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3"/>
  <sheetViews>
    <sheetView topLeftCell="A151" zoomScale="85" zoomScaleNormal="85" workbookViewId="0">
      <selection activeCell="C14" sqref="C14"/>
    </sheetView>
  </sheetViews>
  <sheetFormatPr defaultColWidth="14.44140625" defaultRowHeight="15" customHeight="1"/>
  <cols>
    <col min="1" max="1" width="8" style="1" customWidth="1"/>
    <col min="2" max="2" width="73" style="1" customWidth="1"/>
    <col min="3" max="3" width="13.44140625" style="1" customWidth="1"/>
    <col min="4" max="4" width="10.33203125" style="1" customWidth="1"/>
    <col min="5" max="5" width="8.6640625" customWidth="1"/>
  </cols>
  <sheetData>
    <row r="1" spans="1:5" ht="21">
      <c r="A1" s="91" t="s">
        <v>188</v>
      </c>
      <c r="B1" s="92"/>
      <c r="C1" s="92"/>
      <c r="D1" s="93"/>
    </row>
    <row r="2" spans="1:5" ht="14.4">
      <c r="A2" s="94" t="s">
        <v>0</v>
      </c>
      <c r="B2" s="95" t="s">
        <v>3</v>
      </c>
      <c r="C2" s="96" t="s">
        <v>189</v>
      </c>
      <c r="D2" s="97" t="s">
        <v>7</v>
      </c>
      <c r="E2" s="2"/>
    </row>
    <row r="3" spans="1:5" ht="14.4">
      <c r="A3" s="88"/>
      <c r="B3" s="89"/>
      <c r="C3" s="89"/>
      <c r="D3" s="90"/>
      <c r="E3" s="3"/>
    </row>
    <row r="4" spans="1:5" ht="14.4">
      <c r="A4" s="4">
        <f>IF(D4&lt;&gt;"",1+MAX($A$2:A3),"")</f>
        <v>1</v>
      </c>
      <c r="B4" s="5" t="s">
        <v>13</v>
      </c>
      <c r="C4" s="6">
        <v>2</v>
      </c>
      <c r="D4" s="7" t="s">
        <v>14</v>
      </c>
      <c r="E4" s="3"/>
    </row>
    <row r="5" spans="1:5" ht="14.4">
      <c r="A5" s="8">
        <f>IF(D5&lt;&gt;"",1+MAX($A$2:A4),"")</f>
        <v>2</v>
      </c>
      <c r="B5" s="9" t="s">
        <v>15</v>
      </c>
      <c r="C5" s="10">
        <v>2</v>
      </c>
      <c r="D5" s="11" t="s">
        <v>14</v>
      </c>
      <c r="E5" s="3"/>
    </row>
    <row r="6" spans="1:5" ht="14.4">
      <c r="A6" s="8">
        <f>IF(D6&lt;&gt;"",1+MAX($A$2:A5),"")</f>
        <v>3</v>
      </c>
      <c r="B6" s="9" t="s">
        <v>16</v>
      </c>
      <c r="C6" s="10">
        <v>3</v>
      </c>
      <c r="D6" s="11" t="s">
        <v>14</v>
      </c>
      <c r="E6" s="3"/>
    </row>
    <row r="7" spans="1:5" ht="14.4">
      <c r="A7" s="8">
        <f>IF(D7&lt;&gt;"",1+MAX($A$2:A6),"")</f>
        <v>4</v>
      </c>
      <c r="B7" s="9" t="s">
        <v>17</v>
      </c>
      <c r="C7" s="10">
        <v>7</v>
      </c>
      <c r="D7" s="11" t="s">
        <v>14</v>
      </c>
      <c r="E7" s="3"/>
    </row>
    <row r="8" spans="1:5" ht="14.4">
      <c r="A8" s="8">
        <f>IF(D8&lt;&gt;"",1+MAX($A$2:A7),"")</f>
        <v>5</v>
      </c>
      <c r="B8" s="9" t="s">
        <v>18</v>
      </c>
      <c r="C8" s="10">
        <v>179</v>
      </c>
      <c r="D8" s="11" t="s">
        <v>14</v>
      </c>
      <c r="E8" s="3"/>
    </row>
    <row r="9" spans="1:5" ht="14.4">
      <c r="A9" s="8">
        <f>IF(D9&lt;&gt;"",1+MAX($A$2:A8),"")</f>
        <v>6</v>
      </c>
      <c r="B9" s="9" t="s">
        <v>19</v>
      </c>
      <c r="C9" s="10">
        <v>88</v>
      </c>
      <c r="D9" s="11" t="s">
        <v>14</v>
      </c>
      <c r="E9" s="3"/>
    </row>
    <row r="10" spans="1:5" ht="14.4">
      <c r="A10" s="8">
        <f>IF(D10&lt;&gt;"",1+MAX($A$2:A9),"")</f>
        <v>7</v>
      </c>
      <c r="B10" s="9" t="s">
        <v>20</v>
      </c>
      <c r="C10" s="10">
        <v>15</v>
      </c>
      <c r="D10" s="11" t="s">
        <v>14</v>
      </c>
      <c r="E10" s="3"/>
    </row>
    <row r="11" spans="1:5" ht="14.4">
      <c r="A11" s="8">
        <f>IF(D11&lt;&gt;"",1+MAX($A$2:A10),"")</f>
        <v>8</v>
      </c>
      <c r="B11" s="9" t="s">
        <v>21</v>
      </c>
      <c r="C11" s="10">
        <v>6</v>
      </c>
      <c r="D11" s="11" t="s">
        <v>14</v>
      </c>
      <c r="E11" s="3"/>
    </row>
    <row r="12" spans="1:5" ht="14.4">
      <c r="A12" s="8">
        <f>IF(D12&lt;&gt;"",1+MAX($A$2:A11),"")</f>
        <v>9</v>
      </c>
      <c r="B12" s="9" t="s">
        <v>22</v>
      </c>
      <c r="C12" s="10">
        <v>12</v>
      </c>
      <c r="D12" s="11" t="s">
        <v>14</v>
      </c>
      <c r="E12" s="3"/>
    </row>
    <row r="13" spans="1:5" ht="14.4">
      <c r="A13" s="8">
        <f>IF(D13&lt;&gt;"",1+MAX($A$2:A12),"")</f>
        <v>10</v>
      </c>
      <c r="B13" s="9" t="s">
        <v>23</v>
      </c>
      <c r="C13" s="10">
        <v>48</v>
      </c>
      <c r="D13" s="11" t="s">
        <v>14</v>
      </c>
      <c r="E13" s="3"/>
    </row>
    <row r="14" spans="1:5" ht="14.4">
      <c r="A14" s="8">
        <f>IF(D14&lt;&gt;"",1+MAX($A$2:A13),"")</f>
        <v>11</v>
      </c>
      <c r="B14" s="12" t="s">
        <v>24</v>
      </c>
      <c r="C14" s="13">
        <v>8</v>
      </c>
      <c r="D14" s="11" t="s">
        <v>14</v>
      </c>
      <c r="E14" s="3"/>
    </row>
    <row r="15" spans="1:5" ht="14.4">
      <c r="A15" s="8">
        <f>IF(D15&lt;&gt;"",1+MAX($A$2:A14),"")</f>
        <v>12</v>
      </c>
      <c r="B15" s="12" t="s">
        <v>25</v>
      </c>
      <c r="C15" s="13">
        <v>4</v>
      </c>
      <c r="D15" s="11" t="s">
        <v>14</v>
      </c>
      <c r="E15" s="3"/>
    </row>
    <row r="16" spans="1:5" ht="14.4">
      <c r="A16" s="8">
        <f>IF(D16&lt;&gt;"",1+MAX($A$2:A15),"")</f>
        <v>13</v>
      </c>
      <c r="B16" s="12" t="s">
        <v>26</v>
      </c>
      <c r="C16" s="13">
        <v>2</v>
      </c>
      <c r="D16" s="11" t="s">
        <v>14</v>
      </c>
      <c r="E16" s="3"/>
    </row>
    <row r="17" spans="1:5" ht="14.4">
      <c r="A17" s="8">
        <f>IF(D17&lt;&gt;"",1+MAX($A$2:A16),"")</f>
        <v>14</v>
      </c>
      <c r="B17" s="12" t="s">
        <v>27</v>
      </c>
      <c r="C17" s="13">
        <v>1</v>
      </c>
      <c r="D17" s="11" t="s">
        <v>14</v>
      </c>
      <c r="E17" s="3"/>
    </row>
    <row r="18" spans="1:5" ht="14.4">
      <c r="A18" s="8">
        <f>IF(D18&lt;&gt;"",1+MAX($A$2:A17),"")</f>
        <v>15</v>
      </c>
      <c r="B18" s="12" t="s">
        <v>28</v>
      </c>
      <c r="C18" s="13">
        <v>1</v>
      </c>
      <c r="D18" s="11" t="s">
        <v>14</v>
      </c>
      <c r="E18" s="3"/>
    </row>
    <row r="19" spans="1:5" ht="14.25" customHeight="1">
      <c r="A19" s="8">
        <f>IF(D19&lt;&gt;"",1+MAX($A$2:A18),"")</f>
        <v>16</v>
      </c>
      <c r="B19" s="12" t="s">
        <v>29</v>
      </c>
      <c r="C19" s="13">
        <v>6</v>
      </c>
      <c r="D19" s="11" t="s">
        <v>14</v>
      </c>
      <c r="E19" s="3"/>
    </row>
    <row r="20" spans="1:5" ht="14.4">
      <c r="A20" s="8">
        <f>IF(D20&lt;&gt;"",1+MAX($A$2:A19),"")</f>
        <v>17</v>
      </c>
      <c r="B20" s="12" t="s">
        <v>30</v>
      </c>
      <c r="C20" s="13">
        <v>2</v>
      </c>
      <c r="D20" s="11" t="s">
        <v>14</v>
      </c>
      <c r="E20" s="3"/>
    </row>
    <row r="21" spans="1:5" ht="14.4">
      <c r="A21" s="8">
        <f>IF(D21&lt;&gt;"",1+MAX($A$2:A20),"")</f>
        <v>18</v>
      </c>
      <c r="B21" s="12" t="s">
        <v>31</v>
      </c>
      <c r="C21" s="13">
        <v>3</v>
      </c>
      <c r="D21" s="11" t="s">
        <v>14</v>
      </c>
      <c r="E21" s="3"/>
    </row>
    <row r="22" spans="1:5" ht="14.4">
      <c r="A22" s="8">
        <f>IF(D22&lt;&gt;"",1+MAX($A$2:A21),"")</f>
        <v>19</v>
      </c>
      <c r="B22" s="12" t="s">
        <v>32</v>
      </c>
      <c r="C22" s="13">
        <v>8</v>
      </c>
      <c r="D22" s="11" t="s">
        <v>14</v>
      </c>
      <c r="E22" s="3"/>
    </row>
    <row r="23" spans="1:5" ht="14.4">
      <c r="A23" s="8">
        <f>IF(D23&lt;&gt;"",1+MAX($A$2:A22),"")</f>
        <v>20</v>
      </c>
      <c r="B23" s="12" t="s">
        <v>33</v>
      </c>
      <c r="C23" s="13">
        <v>1</v>
      </c>
      <c r="D23" s="11" t="s">
        <v>14</v>
      </c>
      <c r="E23" s="3"/>
    </row>
    <row r="24" spans="1:5" ht="14.4">
      <c r="A24" s="8">
        <f>IF(D24&lt;&gt;"",1+MAX($A$2:A23),"")</f>
        <v>21</v>
      </c>
      <c r="B24" s="12" t="s">
        <v>34</v>
      </c>
      <c r="C24" s="13">
        <v>2</v>
      </c>
      <c r="D24" s="11" t="s">
        <v>14</v>
      </c>
      <c r="E24" s="3"/>
    </row>
    <row r="25" spans="1:5" ht="14.4">
      <c r="A25" s="8">
        <f>IF(D25&lt;&gt;"",1+MAX($A$2:A24),"")</f>
        <v>22</v>
      </c>
      <c r="B25" s="12" t="s">
        <v>35</v>
      </c>
      <c r="C25" s="13">
        <v>5</v>
      </c>
      <c r="D25" s="11" t="s">
        <v>14</v>
      </c>
      <c r="E25" s="3"/>
    </row>
    <row r="26" spans="1:5" ht="14.4">
      <c r="A26" s="8">
        <f>IF(D26&lt;&gt;"",1+MAX($A$2:A25),"")</f>
        <v>23</v>
      </c>
      <c r="B26" s="12" t="s">
        <v>36</v>
      </c>
      <c r="C26" s="13">
        <v>3</v>
      </c>
      <c r="D26" s="11" t="s">
        <v>14</v>
      </c>
      <c r="E26" s="3"/>
    </row>
    <row r="27" spans="1:5" ht="14.4">
      <c r="A27" s="8">
        <f>IF(D27&lt;&gt;"",1+MAX($A$2:A26),"")</f>
        <v>24</v>
      </c>
      <c r="B27" s="12" t="s">
        <v>38</v>
      </c>
      <c r="C27" s="13">
        <v>20</v>
      </c>
      <c r="D27" s="11" t="s">
        <v>14</v>
      </c>
      <c r="E27" s="3"/>
    </row>
    <row r="28" spans="1:5" ht="14.4">
      <c r="A28" s="8">
        <f>IF(D28&lt;&gt;"",1+MAX($A$2:A27),"")</f>
        <v>25</v>
      </c>
      <c r="B28" s="12" t="s">
        <v>39</v>
      </c>
      <c r="C28" s="13">
        <v>2</v>
      </c>
      <c r="D28" s="11" t="s">
        <v>14</v>
      </c>
      <c r="E28" s="3"/>
    </row>
    <row r="29" spans="1:5" ht="14.4">
      <c r="A29" s="8">
        <f>IF(D29&lt;&gt;"",1+MAX($A$2:A28),"")</f>
        <v>26</v>
      </c>
      <c r="B29" s="12" t="s">
        <v>40</v>
      </c>
      <c r="C29" s="13">
        <v>10</v>
      </c>
      <c r="D29" s="11" t="s">
        <v>14</v>
      </c>
      <c r="E29" s="3"/>
    </row>
    <row r="30" spans="1:5" ht="14.4">
      <c r="A30" s="8">
        <f>IF(D30&lt;&gt;"",1+MAX($A$2:A29),"")</f>
        <v>27</v>
      </c>
      <c r="B30" s="12" t="s">
        <v>41</v>
      </c>
      <c r="C30" s="13">
        <v>11</v>
      </c>
      <c r="D30" s="11" t="s">
        <v>14</v>
      </c>
      <c r="E30" s="3"/>
    </row>
    <row r="31" spans="1:5" ht="14.4">
      <c r="A31" s="8">
        <f>IF(D31&lt;&gt;"",1+MAX($A$2:A30),"")</f>
        <v>28</v>
      </c>
      <c r="B31" s="12" t="s">
        <v>42</v>
      </c>
      <c r="C31" s="13">
        <v>1</v>
      </c>
      <c r="D31" s="11" t="s">
        <v>14</v>
      </c>
      <c r="E31" s="3"/>
    </row>
    <row r="32" spans="1:5" ht="14.4">
      <c r="A32" s="8">
        <f>IF(D32&lt;&gt;"",1+MAX($A$2:A31),"")</f>
        <v>29</v>
      </c>
      <c r="B32" s="12" t="s">
        <v>43</v>
      </c>
      <c r="C32" s="13">
        <v>7</v>
      </c>
      <c r="D32" s="11" t="s">
        <v>14</v>
      </c>
      <c r="E32" s="3"/>
    </row>
    <row r="33" spans="1:5" ht="14.4">
      <c r="A33" s="8">
        <f>IF(D33&lt;&gt;"",1+MAX($A$2:A32),"")</f>
        <v>30</v>
      </c>
      <c r="B33" s="12" t="s">
        <v>44</v>
      </c>
      <c r="C33" s="13">
        <v>18</v>
      </c>
      <c r="D33" s="11" t="s">
        <v>14</v>
      </c>
      <c r="E33" s="3"/>
    </row>
    <row r="34" spans="1:5" ht="14.4">
      <c r="A34" s="8">
        <f>IF(D34&lt;&gt;"",1+MAX($A$2:A33),"")</f>
        <v>31</v>
      </c>
      <c r="B34" s="12" t="s">
        <v>45</v>
      </c>
      <c r="C34" s="13">
        <v>5</v>
      </c>
      <c r="D34" s="11" t="s">
        <v>14</v>
      </c>
      <c r="E34" s="3"/>
    </row>
    <row r="35" spans="1:5" ht="14.4">
      <c r="A35" s="8">
        <f>IF(D35&lt;&gt;"",1+MAX($A$2:A34),"")</f>
        <v>32</v>
      </c>
      <c r="B35" s="12" t="s">
        <v>46</v>
      </c>
      <c r="C35" s="14">
        <v>2144.10526315789</v>
      </c>
      <c r="D35" s="15" t="s">
        <v>47</v>
      </c>
      <c r="E35" s="3"/>
    </row>
    <row r="36" spans="1:5" ht="14.4">
      <c r="A36" s="8">
        <f>IF(D36&lt;&gt;"",1+MAX($A$2:A35),"")</f>
        <v>33</v>
      </c>
      <c r="B36" s="12" t="s">
        <v>48</v>
      </c>
      <c r="C36" s="14">
        <v>1176.2706766917299</v>
      </c>
      <c r="D36" s="15" t="s">
        <v>47</v>
      </c>
      <c r="E36" s="3"/>
    </row>
    <row r="37" spans="1:5" ht="14.4">
      <c r="A37" s="8">
        <f>IF(D37&lt;&gt;"",1+MAX($A$2:A36),"")</f>
        <v>34</v>
      </c>
      <c r="B37" s="12" t="s">
        <v>49</v>
      </c>
      <c r="C37" s="14">
        <v>3464.7950000000001</v>
      </c>
      <c r="D37" s="15" t="s">
        <v>47</v>
      </c>
      <c r="E37" s="3"/>
    </row>
    <row r="38" spans="1:5" ht="14.4">
      <c r="A38" s="8">
        <f>IF(D38&lt;&gt;"",1+MAX($A$2:A37),"")</f>
        <v>35</v>
      </c>
      <c r="B38" s="12" t="s">
        <v>51</v>
      </c>
      <c r="C38" s="13">
        <v>1</v>
      </c>
      <c r="D38" s="15" t="s">
        <v>14</v>
      </c>
      <c r="E38" s="3"/>
    </row>
    <row r="39" spans="1:5" ht="14.4">
      <c r="A39" s="8">
        <f>IF(D39&lt;&gt;"",1+MAX($A$2:A38),"")</f>
        <v>36</v>
      </c>
      <c r="B39" s="12" t="s">
        <v>52</v>
      </c>
      <c r="C39" s="13">
        <v>1</v>
      </c>
      <c r="D39" s="15" t="s">
        <v>14</v>
      </c>
      <c r="E39" s="3"/>
    </row>
    <row r="40" spans="1:5" ht="14.4">
      <c r="A40" s="8">
        <f>IF(D40&lt;&gt;"",1+MAX($A$2:A39),"")</f>
        <v>37</v>
      </c>
      <c r="B40" s="12" t="s">
        <v>53</v>
      </c>
      <c r="C40" s="13">
        <v>6</v>
      </c>
      <c r="D40" s="15" t="s">
        <v>14</v>
      </c>
      <c r="E40" s="3"/>
    </row>
    <row r="41" spans="1:5" ht="14.4">
      <c r="A41" s="8">
        <f>IF(D41&lt;&gt;"",1+MAX($A$2:A40),"")</f>
        <v>38</v>
      </c>
      <c r="B41" s="12" t="s">
        <v>54</v>
      </c>
      <c r="C41" s="13">
        <v>4</v>
      </c>
      <c r="D41" s="15" t="s">
        <v>14</v>
      </c>
      <c r="E41" s="3"/>
    </row>
    <row r="42" spans="1:5" ht="14.4">
      <c r="A42" s="8">
        <f>IF(D42&lt;&gt;"",1+MAX($A$2:A41),"")</f>
        <v>39</v>
      </c>
      <c r="B42" s="12" t="s">
        <v>55</v>
      </c>
      <c r="C42" s="13">
        <v>5</v>
      </c>
      <c r="D42" s="15" t="s">
        <v>14</v>
      </c>
      <c r="E42" s="3"/>
    </row>
    <row r="43" spans="1:5" ht="14.4">
      <c r="A43" s="8">
        <f>IF(D43&lt;&gt;"",1+MAX($A$2:A42),"")</f>
        <v>40</v>
      </c>
      <c r="B43" s="12" t="s">
        <v>56</v>
      </c>
      <c r="C43" s="13">
        <v>9</v>
      </c>
      <c r="D43" s="15" t="s">
        <v>14</v>
      </c>
      <c r="E43" s="3"/>
    </row>
    <row r="44" spans="1:5" ht="14.4">
      <c r="A44" s="8">
        <f>IF(D44&lt;&gt;"",1+MAX($A$2:A43),"")</f>
        <v>41</v>
      </c>
      <c r="B44" s="12" t="s">
        <v>57</v>
      </c>
      <c r="C44" s="13">
        <v>3</v>
      </c>
      <c r="D44" s="15" t="s">
        <v>14</v>
      </c>
      <c r="E44" s="3"/>
    </row>
    <row r="45" spans="1:5" ht="14.4">
      <c r="A45" s="8">
        <f>IF(D45&lt;&gt;"",1+MAX($A$2:A44),"")</f>
        <v>42</v>
      </c>
      <c r="B45" s="12" t="s">
        <v>58</v>
      </c>
      <c r="C45" s="13">
        <v>2</v>
      </c>
      <c r="D45" s="15" t="s">
        <v>14</v>
      </c>
      <c r="E45" s="3"/>
    </row>
    <row r="46" spans="1:5" ht="14.4">
      <c r="A46" s="8">
        <f>IF(D46&lt;&gt;"",1+MAX($A$2:A45),"")</f>
        <v>43</v>
      </c>
      <c r="B46" s="12" t="s">
        <v>59</v>
      </c>
      <c r="C46" s="13">
        <v>2</v>
      </c>
      <c r="D46" s="15" t="s">
        <v>14</v>
      </c>
      <c r="E46" s="3"/>
    </row>
    <row r="47" spans="1:5" ht="14.4">
      <c r="A47" s="8">
        <f>IF(D47&lt;&gt;"",1+MAX($A$2:A46),"")</f>
        <v>44</v>
      </c>
      <c r="B47" s="12" t="s">
        <v>60</v>
      </c>
      <c r="C47" s="13">
        <v>1</v>
      </c>
      <c r="D47" s="15" t="s">
        <v>14</v>
      </c>
      <c r="E47" s="3"/>
    </row>
    <row r="48" spans="1:5" ht="14.4">
      <c r="A48" s="8">
        <f>IF(D48&lt;&gt;"",1+MAX($A$2:A47),"")</f>
        <v>45</v>
      </c>
      <c r="B48" s="12" t="s">
        <v>61</v>
      </c>
      <c r="C48" s="13">
        <v>1</v>
      </c>
      <c r="D48" s="15" t="s">
        <v>14</v>
      </c>
      <c r="E48" s="3"/>
    </row>
    <row r="49" spans="1:5" ht="14.4">
      <c r="A49" s="8">
        <f>IF(D49&lt;&gt;"",1+MAX($A$2:A48),"")</f>
        <v>46</v>
      </c>
      <c r="B49" s="12" t="s">
        <v>62</v>
      </c>
      <c r="C49" s="13">
        <v>1</v>
      </c>
      <c r="D49" s="15" t="s">
        <v>14</v>
      </c>
      <c r="E49" s="3"/>
    </row>
    <row r="50" spans="1:5" ht="14.4">
      <c r="A50" s="8">
        <f>IF(D50&lt;&gt;"",1+MAX($A$2:A49),"")</f>
        <v>47</v>
      </c>
      <c r="B50" s="12" t="s">
        <v>63</v>
      </c>
      <c r="C50" s="13">
        <v>1</v>
      </c>
      <c r="D50" s="15" t="s">
        <v>14</v>
      </c>
      <c r="E50" s="3"/>
    </row>
    <row r="51" spans="1:5" ht="14.4">
      <c r="A51" s="8">
        <f>IF(D51&lt;&gt;"",1+MAX($A$2:A50),"")</f>
        <v>48</v>
      </c>
      <c r="B51" s="12" t="s">
        <v>64</v>
      </c>
      <c r="C51" s="13">
        <v>2</v>
      </c>
      <c r="D51" s="15" t="s">
        <v>14</v>
      </c>
      <c r="E51" s="3"/>
    </row>
    <row r="52" spans="1:5" ht="14.4">
      <c r="A52" s="8">
        <f>IF(D52&lt;&gt;"",1+MAX($A$2:A51),"")</f>
        <v>49</v>
      </c>
      <c r="B52" s="12" t="s">
        <v>65</v>
      </c>
      <c r="C52" s="13">
        <v>1</v>
      </c>
      <c r="D52" s="15" t="s">
        <v>14</v>
      </c>
      <c r="E52" s="3"/>
    </row>
    <row r="53" spans="1:5" ht="14.4">
      <c r="A53" s="8">
        <f>IF(D53&lt;&gt;"",1+MAX($A$2:A52),"")</f>
        <v>50</v>
      </c>
      <c r="B53" s="12" t="s">
        <v>66</v>
      </c>
      <c r="C53" s="13">
        <v>1</v>
      </c>
      <c r="D53" s="15" t="s">
        <v>14</v>
      </c>
      <c r="E53" s="3"/>
    </row>
    <row r="54" spans="1:5" ht="14.4">
      <c r="A54" s="8">
        <f>IF(D54&lt;&gt;"",1+MAX($A$2:A53),"")</f>
        <v>51</v>
      </c>
      <c r="B54" s="12" t="s">
        <v>67</v>
      </c>
      <c r="C54" s="13">
        <v>2</v>
      </c>
      <c r="D54" s="15" t="s">
        <v>14</v>
      </c>
      <c r="E54" s="3"/>
    </row>
    <row r="55" spans="1:5" ht="14.4">
      <c r="A55" s="8">
        <f>IF(D55&lt;&gt;"",1+MAX($A$2:A54),"")</f>
        <v>52</v>
      </c>
      <c r="B55" s="12" t="s">
        <v>68</v>
      </c>
      <c r="C55" s="13">
        <v>1</v>
      </c>
      <c r="D55" s="15" t="s">
        <v>14</v>
      </c>
      <c r="E55" s="3"/>
    </row>
    <row r="56" spans="1:5" ht="14.4">
      <c r="A56" s="8">
        <f>IF(D56&lt;&gt;"",1+MAX($A$2:A55),"")</f>
        <v>53</v>
      </c>
      <c r="B56" s="12" t="s">
        <v>69</v>
      </c>
      <c r="C56" s="13">
        <v>7</v>
      </c>
      <c r="D56" s="15" t="s">
        <v>14</v>
      </c>
      <c r="E56" s="3"/>
    </row>
    <row r="57" spans="1:5" ht="14.4">
      <c r="A57" s="8">
        <f>IF(D57&lt;&gt;"",1+MAX($A$2:A56),"")</f>
        <v>54</v>
      </c>
      <c r="B57" s="12" t="s">
        <v>70</v>
      </c>
      <c r="C57" s="13">
        <v>1</v>
      </c>
      <c r="D57" s="15" t="s">
        <v>14</v>
      </c>
      <c r="E57" s="3"/>
    </row>
    <row r="58" spans="1:5" ht="14.4">
      <c r="A58" s="8">
        <f>IF(D58&lt;&gt;"",1+MAX($A$2:A57),"")</f>
        <v>55</v>
      </c>
      <c r="B58" s="12" t="s">
        <v>71</v>
      </c>
      <c r="C58" s="13">
        <v>1</v>
      </c>
      <c r="D58" s="15" t="s">
        <v>14</v>
      </c>
      <c r="E58" s="3"/>
    </row>
    <row r="59" spans="1:5" ht="14.4">
      <c r="A59" s="8">
        <f>IF(D59&lt;&gt;"",1+MAX($A$2:A58),"")</f>
        <v>56</v>
      </c>
      <c r="B59" s="12" t="s">
        <v>72</v>
      </c>
      <c r="C59" s="13">
        <v>1</v>
      </c>
      <c r="D59" s="15" t="s">
        <v>14</v>
      </c>
      <c r="E59" s="3"/>
    </row>
    <row r="60" spans="1:5" ht="14.4">
      <c r="A60" s="8">
        <f>IF(D60&lt;&gt;"",1+MAX($A$2:A59),"")</f>
        <v>57</v>
      </c>
      <c r="B60" s="12" t="s">
        <v>73</v>
      </c>
      <c r="C60" s="13">
        <v>1</v>
      </c>
      <c r="D60" s="15" t="s">
        <v>14</v>
      </c>
      <c r="E60" s="3"/>
    </row>
    <row r="61" spans="1:5" ht="14.4">
      <c r="A61" s="8">
        <f>IF(D61&lt;&gt;"",1+MAX($A$2:A60),"")</f>
        <v>58</v>
      </c>
      <c r="B61" s="12" t="s">
        <v>74</v>
      </c>
      <c r="C61" s="13">
        <v>1</v>
      </c>
      <c r="D61" s="15" t="s">
        <v>14</v>
      </c>
      <c r="E61" s="3"/>
    </row>
    <row r="62" spans="1:5" ht="14.4">
      <c r="A62" s="8">
        <f>IF(D62&lt;&gt;"",1+MAX($A$2:A61),"")</f>
        <v>59</v>
      </c>
      <c r="B62" s="12" t="s">
        <v>75</v>
      </c>
      <c r="C62" s="13">
        <v>1</v>
      </c>
      <c r="D62" s="15" t="s">
        <v>14</v>
      </c>
      <c r="E62" s="3"/>
    </row>
    <row r="63" spans="1:5" ht="14.4">
      <c r="A63" s="8">
        <f>IF(D63&lt;&gt;"",1+MAX($A$2:A62),"")</f>
        <v>60</v>
      </c>
      <c r="B63" s="12" t="s">
        <v>76</v>
      </c>
      <c r="C63" s="13">
        <v>1</v>
      </c>
      <c r="D63" s="15" t="s">
        <v>14</v>
      </c>
      <c r="E63" s="3"/>
    </row>
    <row r="64" spans="1:5" ht="14.4">
      <c r="A64" s="8">
        <f>IF(D64&lt;&gt;"",1+MAX($A$2:A63),"")</f>
        <v>61</v>
      </c>
      <c r="B64" s="12" t="s">
        <v>77</v>
      </c>
      <c r="C64" s="13">
        <v>1</v>
      </c>
      <c r="D64" s="15" t="s">
        <v>14</v>
      </c>
      <c r="E64" s="3"/>
    </row>
    <row r="65" spans="1:5" ht="14.4">
      <c r="A65" s="8">
        <f>IF(D65&lt;&gt;"",1+MAX($A$2:A64),"")</f>
        <v>62</v>
      </c>
      <c r="B65" s="12" t="s">
        <v>78</v>
      </c>
      <c r="C65" s="13">
        <v>1</v>
      </c>
      <c r="D65" s="15" t="s">
        <v>14</v>
      </c>
      <c r="E65" s="3"/>
    </row>
    <row r="66" spans="1:5" ht="15" customHeight="1">
      <c r="A66" s="8">
        <f>IF(D66&lt;&gt;"",1+MAX($A$2:A65),"")</f>
        <v>63</v>
      </c>
      <c r="B66" s="12" t="s">
        <v>79</v>
      </c>
      <c r="C66" s="13">
        <v>3</v>
      </c>
      <c r="D66" s="15" t="s">
        <v>14</v>
      </c>
      <c r="E66" s="3"/>
    </row>
    <row r="67" spans="1:5" ht="14.4">
      <c r="A67" s="8">
        <f>IF(D67&lt;&gt;"",1+MAX($A$2:A66),"")</f>
        <v>64</v>
      </c>
      <c r="B67" s="12" t="s">
        <v>80</v>
      </c>
      <c r="C67" s="13">
        <v>2</v>
      </c>
      <c r="D67" s="15" t="s">
        <v>14</v>
      </c>
      <c r="E67" s="3"/>
    </row>
    <row r="68" spans="1:5" ht="14.4">
      <c r="A68" s="8">
        <f>IF(D68&lt;&gt;"",1+MAX($A$2:A67),"")</f>
        <v>65</v>
      </c>
      <c r="B68" s="12" t="s">
        <v>81</v>
      </c>
      <c r="C68" s="13">
        <v>1</v>
      </c>
      <c r="D68" s="15" t="s">
        <v>14</v>
      </c>
      <c r="E68" s="3"/>
    </row>
    <row r="69" spans="1:5" ht="14.4">
      <c r="A69" s="8">
        <f>IF(D69&lt;&gt;"",1+MAX($A$2:A68),"")</f>
        <v>66</v>
      </c>
      <c r="B69" s="12" t="s">
        <v>82</v>
      </c>
      <c r="C69" s="13">
        <v>1</v>
      </c>
      <c r="D69" s="15" t="s">
        <v>14</v>
      </c>
      <c r="E69" s="3"/>
    </row>
    <row r="70" spans="1:5" ht="14.4">
      <c r="A70" s="8">
        <f>IF(D70&lt;&gt;"",1+MAX($A$2:A69),"")</f>
        <v>67</v>
      </c>
      <c r="B70" s="12" t="s">
        <v>83</v>
      </c>
      <c r="C70" s="13">
        <v>1</v>
      </c>
      <c r="D70" s="15" t="s">
        <v>14</v>
      </c>
      <c r="E70" s="3"/>
    </row>
    <row r="71" spans="1:5" ht="14.4">
      <c r="A71" s="8">
        <f>IF(D71&lt;&gt;"",1+MAX($A$2:A70),"")</f>
        <v>68</v>
      </c>
      <c r="B71" s="12" t="s">
        <v>84</v>
      </c>
      <c r="C71" s="13">
        <v>2</v>
      </c>
      <c r="D71" s="15" t="s">
        <v>14</v>
      </c>
      <c r="E71" s="3"/>
    </row>
    <row r="72" spans="1:5" ht="14.4">
      <c r="A72" s="8">
        <f>IF(D72&lt;&gt;"",1+MAX($A$2:A71),"")</f>
        <v>69</v>
      </c>
      <c r="B72" s="12" t="s">
        <v>85</v>
      </c>
      <c r="C72" s="13">
        <v>4</v>
      </c>
      <c r="D72" s="15" t="s">
        <v>14</v>
      </c>
      <c r="E72" s="3"/>
    </row>
    <row r="73" spans="1:5" ht="14.4">
      <c r="A73" s="8">
        <f>IF(D73&lt;&gt;"",1+MAX($A$2:A72),"")</f>
        <v>70</v>
      </c>
      <c r="B73" s="12" t="s">
        <v>86</v>
      </c>
      <c r="C73" s="13">
        <v>2</v>
      </c>
      <c r="D73" s="15" t="s">
        <v>14</v>
      </c>
      <c r="E73" s="3"/>
    </row>
    <row r="74" spans="1:5" ht="14.4">
      <c r="A74" s="8">
        <f>IF(D74&lt;&gt;"",1+MAX($A$2:A73),"")</f>
        <v>71</v>
      </c>
      <c r="B74" s="12" t="s">
        <v>87</v>
      </c>
      <c r="C74" s="13">
        <v>1</v>
      </c>
      <c r="D74" s="15" t="s">
        <v>14</v>
      </c>
      <c r="E74" s="3"/>
    </row>
    <row r="75" spans="1:5" ht="14.4">
      <c r="A75" s="8">
        <f>IF(D75&lt;&gt;"",1+MAX($A$2:A74),"")</f>
        <v>72</v>
      </c>
      <c r="B75" s="12" t="s">
        <v>88</v>
      </c>
      <c r="C75" s="13">
        <v>1</v>
      </c>
      <c r="D75" s="15" t="s">
        <v>14</v>
      </c>
      <c r="E75" s="3"/>
    </row>
    <row r="76" spans="1:5" ht="14.4">
      <c r="A76" s="8">
        <f>IF(D76&lt;&gt;"",1+MAX($A$2:A75),"")</f>
        <v>73</v>
      </c>
      <c r="B76" s="12" t="s">
        <v>89</v>
      </c>
      <c r="C76" s="13">
        <v>1</v>
      </c>
      <c r="D76" s="15" t="s">
        <v>14</v>
      </c>
      <c r="E76" s="3"/>
    </row>
    <row r="77" spans="1:5" ht="14.4">
      <c r="A77" s="8">
        <f>IF(D77&lt;&gt;"",1+MAX($A$2:A76),"")</f>
        <v>74</v>
      </c>
      <c r="B77" s="12" t="s">
        <v>90</v>
      </c>
      <c r="C77" s="13">
        <v>1</v>
      </c>
      <c r="D77" s="15" t="s">
        <v>14</v>
      </c>
      <c r="E77" s="3"/>
    </row>
    <row r="78" spans="1:5" ht="14.4">
      <c r="A78" s="8">
        <f>IF(D78&lt;&gt;"",1+MAX($A$2:A77),"")</f>
        <v>75</v>
      </c>
      <c r="B78" s="12" t="s">
        <v>91</v>
      </c>
      <c r="C78" s="13">
        <v>1</v>
      </c>
      <c r="D78" s="15" t="s">
        <v>14</v>
      </c>
      <c r="E78" s="3"/>
    </row>
    <row r="79" spans="1:5" ht="14.4">
      <c r="A79" s="8">
        <f>IF(D79&lt;&gt;"",1+MAX($A$2:A78),"")</f>
        <v>76</v>
      </c>
      <c r="B79" s="12" t="s">
        <v>92</v>
      </c>
      <c r="C79" s="13">
        <v>2</v>
      </c>
      <c r="D79" s="15" t="s">
        <v>14</v>
      </c>
      <c r="E79" s="3"/>
    </row>
    <row r="80" spans="1:5" ht="14.4">
      <c r="A80" s="8">
        <f>IF(D80&lt;&gt;"",1+MAX($A$2:A79),"")</f>
        <v>77</v>
      </c>
      <c r="B80" s="12" t="s">
        <v>93</v>
      </c>
      <c r="C80" s="13">
        <v>1</v>
      </c>
      <c r="D80" s="15" t="s">
        <v>14</v>
      </c>
      <c r="E80" s="3"/>
    </row>
    <row r="81" spans="1:5" ht="14.4">
      <c r="A81" s="8">
        <f>IF(D81&lt;&gt;"",1+MAX($A$2:A80),"")</f>
        <v>78</v>
      </c>
      <c r="B81" s="12" t="s">
        <v>94</v>
      </c>
      <c r="C81" s="13">
        <v>1</v>
      </c>
      <c r="D81" s="15" t="s">
        <v>14</v>
      </c>
      <c r="E81" s="3"/>
    </row>
    <row r="82" spans="1:5" ht="14.4">
      <c r="A82" s="8">
        <f>IF(D82&lt;&gt;"",1+MAX($A$2:A81),"")</f>
        <v>79</v>
      </c>
      <c r="B82" s="12" t="s">
        <v>95</v>
      </c>
      <c r="C82" s="13">
        <v>1</v>
      </c>
      <c r="D82" s="15" t="s">
        <v>14</v>
      </c>
      <c r="E82" s="3"/>
    </row>
    <row r="83" spans="1:5" ht="14.4">
      <c r="A83" s="8">
        <f>IF(D83&lt;&gt;"",1+MAX($A$2:A82),"")</f>
        <v>80</v>
      </c>
      <c r="B83" s="12" t="s">
        <v>96</v>
      </c>
      <c r="C83" s="13">
        <v>1</v>
      </c>
      <c r="D83" s="15" t="s">
        <v>14</v>
      </c>
      <c r="E83" s="3"/>
    </row>
    <row r="84" spans="1:5" ht="14.4">
      <c r="A84" s="8">
        <f>IF(D84&lt;&gt;"",1+MAX($A$2:A83),"")</f>
        <v>81</v>
      </c>
      <c r="B84" s="12" t="s">
        <v>97</v>
      </c>
      <c r="C84" s="13">
        <v>1</v>
      </c>
      <c r="D84" s="15" t="s">
        <v>14</v>
      </c>
      <c r="E84" s="3"/>
    </row>
    <row r="85" spans="1:5" ht="14.4">
      <c r="A85" s="8">
        <f>IF(D85&lt;&gt;"",1+MAX($A$2:A84),"")</f>
        <v>82</v>
      </c>
      <c r="B85" s="12" t="s">
        <v>98</v>
      </c>
      <c r="C85" s="13">
        <v>1</v>
      </c>
      <c r="D85" s="15" t="s">
        <v>14</v>
      </c>
      <c r="E85" s="3"/>
    </row>
    <row r="86" spans="1:5" ht="14.4">
      <c r="A86" s="8">
        <f>IF(D86&lt;&gt;"",1+MAX($A$2:A85),"")</f>
        <v>83</v>
      </c>
      <c r="B86" s="12" t="s">
        <v>99</v>
      </c>
      <c r="C86" s="13">
        <v>1</v>
      </c>
      <c r="D86" s="15" t="s">
        <v>14</v>
      </c>
      <c r="E86" s="3"/>
    </row>
    <row r="87" spans="1:5" ht="14.4">
      <c r="A87" s="8">
        <f>IF(D87&lt;&gt;"",1+MAX($A$2:A86),"")</f>
        <v>84</v>
      </c>
      <c r="B87" s="12" t="s">
        <v>100</v>
      </c>
      <c r="C87" s="13">
        <v>1</v>
      </c>
      <c r="D87" s="15" t="s">
        <v>14</v>
      </c>
      <c r="E87" s="3"/>
    </row>
    <row r="88" spans="1:5" ht="14.4">
      <c r="A88" s="8">
        <f>IF(D88&lt;&gt;"",1+MAX($A$2:A87),"")</f>
        <v>85</v>
      </c>
      <c r="B88" s="12" t="s">
        <v>101</v>
      </c>
      <c r="C88" s="13">
        <v>1</v>
      </c>
      <c r="D88" s="15" t="s">
        <v>14</v>
      </c>
      <c r="E88" s="3"/>
    </row>
    <row r="89" spans="1:5" ht="14.4">
      <c r="A89" s="8">
        <f>IF(D89&lt;&gt;"",1+MAX($A$2:A88),"")</f>
        <v>86</v>
      </c>
      <c r="B89" s="12" t="s">
        <v>102</v>
      </c>
      <c r="C89" s="13">
        <v>1</v>
      </c>
      <c r="D89" s="15" t="s">
        <v>14</v>
      </c>
      <c r="E89" s="3"/>
    </row>
    <row r="90" spans="1:5" ht="14.4">
      <c r="A90" s="8">
        <f>IF(D90&lt;&gt;"",1+MAX($A$2:A89),"")</f>
        <v>87</v>
      </c>
      <c r="B90" s="12" t="s">
        <v>103</v>
      </c>
      <c r="C90" s="13">
        <v>1</v>
      </c>
      <c r="D90" s="15" t="s">
        <v>14</v>
      </c>
      <c r="E90" s="3"/>
    </row>
    <row r="91" spans="1:5" ht="14.4">
      <c r="A91" s="8">
        <f>IF(D91&lt;&gt;"",1+MAX($A$2:A90),"")</f>
        <v>88</v>
      </c>
      <c r="B91" s="12" t="s">
        <v>104</v>
      </c>
      <c r="C91" s="13">
        <v>2</v>
      </c>
      <c r="D91" s="15" t="s">
        <v>14</v>
      </c>
      <c r="E91" s="3"/>
    </row>
    <row r="92" spans="1:5" ht="15.75" customHeight="1">
      <c r="A92" s="8">
        <f>IF(D92&lt;&gt;"",1+MAX($A$2:A91),"")</f>
        <v>89</v>
      </c>
      <c r="B92" s="12" t="s">
        <v>106</v>
      </c>
      <c r="C92" s="14">
        <v>174.27067669172899</v>
      </c>
      <c r="D92" s="15" t="s">
        <v>14</v>
      </c>
    </row>
    <row r="93" spans="1:5" ht="15.75" customHeight="1">
      <c r="A93" s="8">
        <f>IF(D93&lt;&gt;"",1+MAX($A$2:A92),"")</f>
        <v>90</v>
      </c>
      <c r="B93" s="12" t="s">
        <v>107</v>
      </c>
      <c r="C93" s="14">
        <v>58.518796992481199</v>
      </c>
      <c r="D93" s="15" t="s">
        <v>14</v>
      </c>
    </row>
    <row r="94" spans="1:5" ht="15.75" customHeight="1">
      <c r="A94" s="8">
        <f>IF(D94&lt;&gt;"",1+MAX($A$2:A93),"")</f>
        <v>91</v>
      </c>
      <c r="B94" s="12" t="s">
        <v>108</v>
      </c>
      <c r="C94" s="14">
        <v>181.64661654135301</v>
      </c>
      <c r="D94" s="15" t="s">
        <v>14</v>
      </c>
    </row>
    <row r="95" spans="1:5" ht="14.4">
      <c r="A95" s="8">
        <f>IF(D95&lt;&gt;"",1+MAX($A$2:A94),"")</f>
        <v>92</v>
      </c>
      <c r="B95" s="12" t="s">
        <v>109</v>
      </c>
      <c r="C95" s="16">
        <v>11.0075187969925</v>
      </c>
      <c r="D95" s="15" t="s">
        <v>14</v>
      </c>
      <c r="E95" s="3"/>
    </row>
    <row r="96" spans="1:5" ht="14.4">
      <c r="A96" s="8">
        <f>IF(D96&lt;&gt;"",1+MAX($A$2:A95),"")</f>
        <v>93</v>
      </c>
      <c r="B96" s="12" t="s">
        <v>110</v>
      </c>
      <c r="C96" s="16">
        <v>48.593984962405997</v>
      </c>
      <c r="D96" s="15" t="s">
        <v>14</v>
      </c>
      <c r="E96" s="3"/>
    </row>
    <row r="97" spans="1:5" ht="14.4">
      <c r="A97" s="8">
        <f>IF(D97&lt;&gt;"",1+MAX($A$2:A96),"")</f>
        <v>94</v>
      </c>
      <c r="B97" s="12" t="s">
        <v>111</v>
      </c>
      <c r="C97" s="16">
        <v>238.69172932330801</v>
      </c>
      <c r="D97" s="15" t="s">
        <v>14</v>
      </c>
      <c r="E97" s="3"/>
    </row>
    <row r="98" spans="1:5" ht="14.25" customHeight="1">
      <c r="A98" s="8">
        <f>IF(D98&lt;&gt;"",1+MAX($A$2:A97),"")</f>
        <v>95</v>
      </c>
      <c r="B98" s="12" t="s">
        <v>112</v>
      </c>
      <c r="C98" s="16">
        <v>135.097744360902</v>
      </c>
      <c r="D98" s="15" t="s">
        <v>14</v>
      </c>
      <c r="E98" s="3"/>
    </row>
    <row r="99" spans="1:5" ht="14.4">
      <c r="A99" s="8">
        <f>IF(D99&lt;&gt;"",1+MAX($A$2:A98),"")</f>
        <v>96</v>
      </c>
      <c r="B99" s="12" t="s">
        <v>113</v>
      </c>
      <c r="C99" s="16">
        <v>73.5037593984962</v>
      </c>
      <c r="D99" s="15" t="s">
        <v>14</v>
      </c>
      <c r="E99" s="3"/>
    </row>
    <row r="100" spans="1:5" ht="14.4">
      <c r="A100" s="8">
        <f>IF(D100&lt;&gt;"",1+MAX($A$2:A99),"")</f>
        <v>97</v>
      </c>
      <c r="B100" s="12" t="s">
        <v>114</v>
      </c>
      <c r="C100" s="16">
        <v>90.616541353383496</v>
      </c>
      <c r="D100" s="15" t="s">
        <v>14</v>
      </c>
      <c r="E100" s="3"/>
    </row>
    <row r="101" spans="1:5" ht="14.4">
      <c r="A101" s="8">
        <f>IF(D101&lt;&gt;"",1+MAX($A$2:A100),"")</f>
        <v>98</v>
      </c>
      <c r="B101" s="12" t="s">
        <v>115</v>
      </c>
      <c r="C101" s="16">
        <v>80.962406015037601</v>
      </c>
      <c r="D101" s="15" t="s">
        <v>14</v>
      </c>
      <c r="E101" s="3"/>
    </row>
    <row r="102" spans="1:5" ht="14.4">
      <c r="A102" s="8">
        <f>IF(D102&lt;&gt;"",1+MAX($A$2:A101),"")</f>
        <v>99</v>
      </c>
      <c r="B102" s="12" t="s">
        <v>116</v>
      </c>
      <c r="C102" s="16">
        <v>34.984962406015001</v>
      </c>
      <c r="D102" s="15" t="s">
        <v>14</v>
      </c>
      <c r="E102" s="3"/>
    </row>
    <row r="103" spans="1:5" ht="14.4">
      <c r="A103" s="8">
        <f>IF(D103&lt;&gt;"",1+MAX($A$2:A102),"")</f>
        <v>100</v>
      </c>
      <c r="B103" s="12" t="s">
        <v>117</v>
      </c>
      <c r="C103" s="16">
        <v>27.571428571428601</v>
      </c>
      <c r="D103" s="15" t="s">
        <v>14</v>
      </c>
      <c r="E103" s="3"/>
    </row>
    <row r="104" spans="1:5" ht="14.4">
      <c r="A104" s="8">
        <f>IF(D104&lt;&gt;"",1+MAX($A$2:A103),"")</f>
        <v>101</v>
      </c>
      <c r="B104" s="12" t="s">
        <v>118</v>
      </c>
      <c r="C104" s="16">
        <v>16.6240601503759</v>
      </c>
      <c r="D104" s="15" t="s">
        <v>14</v>
      </c>
      <c r="E104" s="3"/>
    </row>
    <row r="105" spans="1:5" ht="14.4">
      <c r="A105" s="8">
        <f>IF(D105&lt;&gt;"",1+MAX($A$2:A104),"")</f>
        <v>102</v>
      </c>
      <c r="B105" s="12" t="s">
        <v>119</v>
      </c>
      <c r="C105" s="16">
        <v>5.4962406015037599</v>
      </c>
      <c r="D105" s="15" t="s">
        <v>14</v>
      </c>
      <c r="E105" s="3"/>
    </row>
    <row r="106" spans="1:5" ht="14.4">
      <c r="A106" s="8">
        <f>IF(D106&lt;&gt;"",1+MAX($A$2:A105),"")</f>
        <v>103</v>
      </c>
      <c r="B106" s="12" t="s">
        <v>120</v>
      </c>
      <c r="C106" s="16">
        <v>147.06015037594</v>
      </c>
      <c r="D106" s="15" t="s">
        <v>14</v>
      </c>
      <c r="E106" s="3"/>
    </row>
    <row r="107" spans="1:5" ht="14.4">
      <c r="A107" s="8">
        <f>IF(D107&lt;&gt;"",1+MAX($A$2:A106),"")</f>
        <v>104</v>
      </c>
      <c r="B107" s="17" t="s">
        <v>121</v>
      </c>
      <c r="C107" s="16">
        <v>264.09774436090203</v>
      </c>
      <c r="D107" s="15" t="s">
        <v>14</v>
      </c>
      <c r="E107" s="3"/>
    </row>
    <row r="108" spans="1:5" ht="14.4">
      <c r="A108" s="8">
        <f>IF(D108&lt;&gt;"",1+MAX($A$2:A107),"")</f>
        <v>105</v>
      </c>
      <c r="B108" s="17" t="s">
        <v>122</v>
      </c>
      <c r="C108" s="18">
        <v>188</v>
      </c>
      <c r="D108" s="15" t="s">
        <v>14</v>
      </c>
      <c r="E108" s="3"/>
    </row>
    <row r="109" spans="1:5" ht="14.4">
      <c r="A109" s="8">
        <f>IF(D109&lt;&gt;"",1+MAX($A$2:A108),"")</f>
        <v>106</v>
      </c>
      <c r="B109" s="17" t="s">
        <v>123</v>
      </c>
      <c r="C109" s="18">
        <v>94</v>
      </c>
      <c r="D109" s="15" t="s">
        <v>14</v>
      </c>
      <c r="E109" s="3"/>
    </row>
    <row r="110" spans="1:5" ht="14.4">
      <c r="A110" s="8">
        <f>IF(D110&lt;&gt;"",1+MAX($A$2:A109),"")</f>
        <v>107</v>
      </c>
      <c r="B110" s="17" t="s">
        <v>124</v>
      </c>
      <c r="C110" s="18">
        <v>94</v>
      </c>
      <c r="D110" s="15" t="s">
        <v>14</v>
      </c>
      <c r="E110" s="3"/>
    </row>
    <row r="111" spans="1:5" ht="14.4">
      <c r="A111" s="8">
        <f>IF(D111&lt;&gt;"",1+MAX($A$2:A110),"")</f>
        <v>108</v>
      </c>
      <c r="B111" s="17" t="s">
        <v>125</v>
      </c>
      <c r="C111" s="18">
        <v>8</v>
      </c>
      <c r="D111" s="15" t="s">
        <v>14</v>
      </c>
      <c r="E111" s="3"/>
    </row>
    <row r="112" spans="1:5" ht="14.4">
      <c r="A112" s="8">
        <f>IF(D112&lt;&gt;"",1+MAX($A$2:A111),"")</f>
        <v>109</v>
      </c>
      <c r="B112" s="17" t="s">
        <v>126</v>
      </c>
      <c r="C112" s="18">
        <v>4</v>
      </c>
      <c r="D112" s="15" t="s">
        <v>14</v>
      </c>
      <c r="E112" s="3"/>
    </row>
    <row r="113" spans="1:5" ht="14.4">
      <c r="A113" s="8">
        <f>IF(D113&lt;&gt;"",1+MAX($A$2:A112),"")</f>
        <v>110</v>
      </c>
      <c r="B113" s="17" t="s">
        <v>127</v>
      </c>
      <c r="C113" s="18">
        <v>4</v>
      </c>
      <c r="D113" s="15" t="s">
        <v>14</v>
      </c>
      <c r="E113" s="3"/>
    </row>
    <row r="114" spans="1:5" ht="14.4">
      <c r="A114" s="8">
        <f>IF(D114&lt;&gt;"",1+MAX($A$2:A113),"")</f>
        <v>111</v>
      </c>
      <c r="B114" s="17" t="s">
        <v>128</v>
      </c>
      <c r="C114" s="18">
        <v>70</v>
      </c>
      <c r="D114" s="15" t="s">
        <v>14</v>
      </c>
      <c r="E114" s="3"/>
    </row>
    <row r="115" spans="1:5" ht="14.4">
      <c r="A115" s="8">
        <f>IF(D115&lt;&gt;"",1+MAX($A$2:A114),"")</f>
        <v>112</v>
      </c>
      <c r="B115" s="17" t="s">
        <v>129</v>
      </c>
      <c r="C115" s="18">
        <v>35</v>
      </c>
      <c r="D115" s="15" t="s">
        <v>14</v>
      </c>
      <c r="E115" s="3"/>
    </row>
    <row r="116" spans="1:5" ht="14.4">
      <c r="A116" s="8">
        <f>IF(D116&lt;&gt;"",1+MAX($A$2:A115),"")</f>
        <v>113</v>
      </c>
      <c r="B116" s="12" t="s">
        <v>130</v>
      </c>
      <c r="C116" s="13">
        <v>35</v>
      </c>
      <c r="D116" s="15" t="s">
        <v>14</v>
      </c>
      <c r="E116" s="3"/>
    </row>
    <row r="117" spans="1:5" ht="14.4">
      <c r="A117" s="8">
        <f>IF(D117&lt;&gt;"",1+MAX($A$2:A116),"")</f>
        <v>114</v>
      </c>
      <c r="B117" s="12" t="s">
        <v>132</v>
      </c>
      <c r="C117" s="13">
        <v>7</v>
      </c>
      <c r="D117" s="15" t="s">
        <v>14</v>
      </c>
      <c r="E117" s="3"/>
    </row>
    <row r="118" spans="1:5" ht="14.4">
      <c r="A118" s="8">
        <f>IF(D118&lt;&gt;"",1+MAX($A$2:A117),"")</f>
        <v>115</v>
      </c>
      <c r="B118" s="12" t="s">
        <v>133</v>
      </c>
      <c r="C118" s="13">
        <v>1</v>
      </c>
      <c r="D118" s="15" t="s">
        <v>14</v>
      </c>
      <c r="E118" s="3"/>
    </row>
    <row r="119" spans="1:5" ht="14.4">
      <c r="A119" s="8">
        <f>IF(D119&lt;&gt;"",1+MAX($A$2:A118),"")</f>
        <v>116</v>
      </c>
      <c r="B119" s="12" t="s">
        <v>134</v>
      </c>
      <c r="C119" s="13">
        <v>16</v>
      </c>
      <c r="D119" s="15" t="s">
        <v>14</v>
      </c>
      <c r="E119" s="3"/>
    </row>
    <row r="120" spans="1:5" ht="14.4">
      <c r="A120" s="8">
        <f>IF(D120&lt;&gt;"",1+MAX($A$2:A119),"")</f>
        <v>117</v>
      </c>
      <c r="B120" s="12" t="s">
        <v>135</v>
      </c>
      <c r="C120" s="13">
        <v>28</v>
      </c>
      <c r="D120" s="15" t="s">
        <v>14</v>
      </c>
      <c r="E120" s="3"/>
    </row>
    <row r="121" spans="1:5" ht="14.4">
      <c r="A121" s="8">
        <f>IF(D121&lt;&gt;"",1+MAX($A$2:A120),"")</f>
        <v>118</v>
      </c>
      <c r="B121" s="12" t="s">
        <v>136</v>
      </c>
      <c r="C121" s="13">
        <v>8</v>
      </c>
      <c r="D121" s="15" t="s">
        <v>14</v>
      </c>
      <c r="E121" s="3"/>
    </row>
    <row r="122" spans="1:5" ht="14.4">
      <c r="A122" s="8">
        <f>IF(D122&lt;&gt;"",1+MAX($A$2:A121),"")</f>
        <v>119</v>
      </c>
      <c r="B122" s="12" t="s">
        <v>137</v>
      </c>
      <c r="C122" s="13">
        <v>50</v>
      </c>
      <c r="D122" s="15" t="s">
        <v>14</v>
      </c>
      <c r="E122" s="3"/>
    </row>
    <row r="123" spans="1:5" ht="14.4">
      <c r="A123" s="8">
        <f>IF(D123&lt;&gt;"",1+MAX($A$2:A122),"")</f>
        <v>120</v>
      </c>
      <c r="B123" s="12" t="s">
        <v>138</v>
      </c>
      <c r="C123" s="13">
        <v>22</v>
      </c>
      <c r="D123" s="15" t="s">
        <v>14</v>
      </c>
      <c r="E123" s="3"/>
    </row>
    <row r="124" spans="1:5" ht="14.4">
      <c r="A124" s="8">
        <f>IF(D124&lt;&gt;"",1+MAX($A$2:A123),"")</f>
        <v>121</v>
      </c>
      <c r="B124" s="12" t="s">
        <v>139</v>
      </c>
      <c r="C124" s="13">
        <v>86</v>
      </c>
      <c r="D124" s="15" t="s">
        <v>14</v>
      </c>
      <c r="E124" s="3"/>
    </row>
    <row r="125" spans="1:5" ht="14.4">
      <c r="A125" s="8">
        <f>IF(D125&lt;&gt;"",1+MAX($A$2:A124),"")</f>
        <v>122</v>
      </c>
      <c r="B125" s="19" t="s">
        <v>140</v>
      </c>
      <c r="C125" s="20">
        <v>2</v>
      </c>
      <c r="D125" s="15" t="s">
        <v>14</v>
      </c>
      <c r="E125" s="3"/>
    </row>
    <row r="126" spans="1:5" ht="14.4">
      <c r="A126" s="8">
        <f>IF(D126&lt;&gt;"",1+MAX($A$2:A125),"")</f>
        <v>123</v>
      </c>
      <c r="B126" s="19" t="s">
        <v>142</v>
      </c>
      <c r="C126" s="20">
        <v>208</v>
      </c>
      <c r="D126" s="15" t="s">
        <v>14</v>
      </c>
      <c r="E126" s="3"/>
    </row>
    <row r="127" spans="1:5" ht="14.4">
      <c r="A127" s="8">
        <f>IF(D127&lt;&gt;"",1+MAX($A$2:A126),"")</f>
        <v>124</v>
      </c>
      <c r="B127" s="19" t="s">
        <v>143</v>
      </c>
      <c r="C127" s="20">
        <v>216</v>
      </c>
      <c r="D127" s="15" t="s">
        <v>14</v>
      </c>
      <c r="E127" s="3"/>
    </row>
    <row r="128" spans="1:5" ht="14.4">
      <c r="A128" s="8">
        <f>IF(D128&lt;&gt;"",1+MAX($A$2:A127),"")</f>
        <v>125</v>
      </c>
      <c r="B128" s="21" t="s">
        <v>144</v>
      </c>
      <c r="C128" s="22">
        <v>138</v>
      </c>
      <c r="D128" s="15" t="s">
        <v>14</v>
      </c>
      <c r="E128" s="3"/>
    </row>
    <row r="129" spans="1:5" ht="14.4">
      <c r="A129" s="8">
        <f>IF(D129&lt;&gt;"",1+MAX($A$2:A128),"")</f>
        <v>126</v>
      </c>
      <c r="B129" s="19" t="s">
        <v>145</v>
      </c>
      <c r="C129" s="20">
        <v>339</v>
      </c>
      <c r="D129" s="15" t="s">
        <v>14</v>
      </c>
      <c r="E129" s="3"/>
    </row>
    <row r="130" spans="1:5" ht="14.4">
      <c r="A130" s="8">
        <f>IF(D130&lt;&gt;"",1+MAX($A$2:A128),"")</f>
        <v>126</v>
      </c>
      <c r="B130" s="21" t="s">
        <v>147</v>
      </c>
      <c r="C130" s="22">
        <v>1</v>
      </c>
      <c r="D130" s="15" t="s">
        <v>14</v>
      </c>
      <c r="E130" s="3"/>
    </row>
    <row r="131" spans="1:5" ht="14.4">
      <c r="A131" s="8">
        <f>IF(D131&lt;&gt;"",1+MAX($A$2:A130),"")</f>
        <v>127</v>
      </c>
      <c r="B131" s="23" t="s">
        <v>148</v>
      </c>
      <c r="C131" s="24">
        <v>1</v>
      </c>
      <c r="D131" s="15" t="s">
        <v>14</v>
      </c>
      <c r="E131" s="3"/>
    </row>
    <row r="132" spans="1:5" ht="14.4">
      <c r="A132" s="8">
        <f>IF(D132&lt;&gt;"",1+MAX($A$2:A131),"")</f>
        <v>128</v>
      </c>
      <c r="B132" s="23" t="s">
        <v>149</v>
      </c>
      <c r="C132" s="24">
        <v>6</v>
      </c>
      <c r="D132" s="15" t="s">
        <v>14</v>
      </c>
      <c r="E132" s="3"/>
    </row>
    <row r="133" spans="1:5" ht="14.4">
      <c r="A133" s="8">
        <f>IF(D133&lt;&gt;"",1+MAX($A$2:A132),"")</f>
        <v>129</v>
      </c>
      <c r="B133" s="23" t="s">
        <v>150</v>
      </c>
      <c r="C133" s="24">
        <v>3</v>
      </c>
      <c r="D133" s="15" t="s">
        <v>14</v>
      </c>
      <c r="E133" s="3"/>
    </row>
    <row r="134" spans="1:5" ht="14.4">
      <c r="A134" s="8">
        <f>IF(D134&lt;&gt;"",1+MAX($A$2:A133),"")</f>
        <v>130</v>
      </c>
      <c r="B134" s="9" t="s">
        <v>153</v>
      </c>
      <c r="C134" s="25">
        <v>253</v>
      </c>
      <c r="D134" s="15" t="s">
        <v>14</v>
      </c>
      <c r="E134" s="3"/>
    </row>
    <row r="135" spans="1:5" ht="14.4">
      <c r="A135" s="8">
        <f>IF(D135&lt;&gt;"",1+MAX($A$2:A134),"")</f>
        <v>131</v>
      </c>
      <c r="B135" s="17" t="s">
        <v>154</v>
      </c>
      <c r="C135" s="25">
        <v>70</v>
      </c>
      <c r="D135" s="15" t="s">
        <v>14</v>
      </c>
      <c r="E135" s="3"/>
    </row>
    <row r="136" spans="1:5" ht="14.4">
      <c r="A136" s="8">
        <f>IF(D136&lt;&gt;"",1+MAX($A$2:A135),"")</f>
        <v>132</v>
      </c>
      <c r="B136" s="9" t="s">
        <v>155</v>
      </c>
      <c r="C136" s="25">
        <v>91</v>
      </c>
      <c r="D136" s="15" t="s">
        <v>14</v>
      </c>
      <c r="E136" s="3"/>
    </row>
    <row r="137" spans="1:5" ht="14.4">
      <c r="A137" s="8">
        <f>IF(D137&lt;&gt;"",1+MAX($A$2:A136),"")</f>
        <v>133</v>
      </c>
      <c r="B137" s="9" t="s">
        <v>157</v>
      </c>
      <c r="C137" s="25">
        <v>122</v>
      </c>
      <c r="D137" s="15" t="s">
        <v>14</v>
      </c>
      <c r="E137" s="3"/>
    </row>
    <row r="138" spans="1:5" ht="14.4">
      <c r="A138" s="8">
        <f>IF(D138&lt;&gt;"",1+MAX($A$2:A137),"")</f>
        <v>134</v>
      </c>
      <c r="B138" s="9" t="s">
        <v>158</v>
      </c>
      <c r="C138" s="25">
        <v>122</v>
      </c>
      <c r="D138" s="15" t="s">
        <v>14</v>
      </c>
      <c r="E138" s="3"/>
    </row>
    <row r="139" spans="1:5" ht="14.4">
      <c r="A139" s="8">
        <f>IF(D139&lt;&gt;"",1+MAX($A$2:A138),"")</f>
        <v>135</v>
      </c>
      <c r="B139" s="9" t="s">
        <v>160</v>
      </c>
      <c r="C139" s="25">
        <v>14</v>
      </c>
      <c r="D139" s="15" t="s">
        <v>14</v>
      </c>
      <c r="E139" s="3"/>
    </row>
    <row r="140" spans="1:5" ht="14.4">
      <c r="A140" s="8">
        <f>IF(D140&lt;&gt;"",1+MAX($A$2:A139),"")</f>
        <v>136</v>
      </c>
      <c r="B140" s="9" t="s">
        <v>161</v>
      </c>
      <c r="C140" s="25">
        <v>2</v>
      </c>
      <c r="D140" s="15" t="s">
        <v>14</v>
      </c>
      <c r="E140" s="3"/>
    </row>
    <row r="141" spans="1:5" ht="14.4">
      <c r="A141" s="8">
        <f>IF(D141&lt;&gt;"",1+MAX($A$2:A140),"")</f>
        <v>137</v>
      </c>
      <c r="B141" s="9" t="s">
        <v>162</v>
      </c>
      <c r="C141" s="25">
        <v>5</v>
      </c>
      <c r="D141" s="15" t="s">
        <v>14</v>
      </c>
      <c r="E141" s="3"/>
    </row>
    <row r="142" spans="1:5" ht="14.4">
      <c r="A142" s="8">
        <f>IF(D142&lt;&gt;"",1+MAX($A$2:A141),"")</f>
        <v>138</v>
      </c>
      <c r="B142" s="9" t="s">
        <v>163</v>
      </c>
      <c r="C142" s="25">
        <v>13</v>
      </c>
      <c r="D142" s="15" t="s">
        <v>14</v>
      </c>
      <c r="E142" s="3"/>
    </row>
    <row r="143" spans="1:5" ht="14.4">
      <c r="A143" s="8">
        <f>IF(D143&lt;&gt;"",1+MAX($A$2:A142),"")</f>
        <v>139</v>
      </c>
      <c r="B143" s="9" t="s">
        <v>164</v>
      </c>
      <c r="C143" s="25">
        <v>8</v>
      </c>
      <c r="D143" s="15" t="s">
        <v>14</v>
      </c>
      <c r="E143" s="3"/>
    </row>
    <row r="144" spans="1:5" ht="14.4">
      <c r="A144" s="8">
        <f>IF(D144&lt;&gt;"",1+MAX($A$2:A143),"")</f>
        <v>140</v>
      </c>
      <c r="B144" s="9" t="s">
        <v>165</v>
      </c>
      <c r="C144" s="25">
        <v>7</v>
      </c>
      <c r="D144" s="15" t="s">
        <v>14</v>
      </c>
      <c r="E144" s="3"/>
    </row>
    <row r="145" spans="1:5" ht="14.4">
      <c r="A145" s="8">
        <f>IF(D145&lt;&gt;"",1+MAX($A$2:A144),"")</f>
        <v>141</v>
      </c>
      <c r="B145" s="9" t="s">
        <v>166</v>
      </c>
      <c r="C145" s="25">
        <v>1</v>
      </c>
      <c r="D145" s="15" t="s">
        <v>14</v>
      </c>
      <c r="E145" s="3"/>
    </row>
    <row r="146" spans="1:5" ht="15" customHeight="1">
      <c r="A146" s="8">
        <f>IF(D146&lt;&gt;"",1+MAX($A$2:A145),"")</f>
        <v>142</v>
      </c>
      <c r="B146" s="9" t="s">
        <v>167</v>
      </c>
      <c r="C146" s="25">
        <v>2</v>
      </c>
      <c r="D146" s="15" t="s">
        <v>14</v>
      </c>
      <c r="E146" s="3"/>
    </row>
    <row r="147" spans="1:5" ht="14.4">
      <c r="A147" s="8">
        <f>IF(D147&lt;&gt;"",1+MAX($A$2:A146),"")</f>
        <v>143</v>
      </c>
      <c r="B147" s="9" t="s">
        <v>168</v>
      </c>
      <c r="C147" s="25">
        <v>10</v>
      </c>
      <c r="D147" s="15" t="s">
        <v>14</v>
      </c>
      <c r="E147" s="3"/>
    </row>
    <row r="148" spans="1:5" ht="14.4">
      <c r="A148" s="8">
        <f>IF(D148&lt;&gt;"",1+MAX($A$2:A147),"")</f>
        <v>144</v>
      </c>
      <c r="B148" s="9" t="s">
        <v>169</v>
      </c>
      <c r="C148" s="25">
        <v>2</v>
      </c>
      <c r="D148" s="15" t="s">
        <v>14</v>
      </c>
      <c r="E148" s="3"/>
    </row>
    <row r="149" spans="1:5" ht="14.4">
      <c r="A149" s="8">
        <f>IF(D149&lt;&gt;"",1+MAX($A$2:A148),"")</f>
        <v>145</v>
      </c>
      <c r="B149" s="9" t="s">
        <v>170</v>
      </c>
      <c r="C149" s="26">
        <v>8</v>
      </c>
      <c r="D149" s="15" t="s">
        <v>14</v>
      </c>
      <c r="E149" s="3"/>
    </row>
    <row r="150" spans="1:5" ht="14.4">
      <c r="A150" s="8">
        <f>IF(D150&lt;&gt;"",1+MAX($A$2:A149),"")</f>
        <v>146</v>
      </c>
      <c r="B150" s="9" t="s">
        <v>171</v>
      </c>
      <c r="C150" s="25">
        <v>2</v>
      </c>
      <c r="D150" s="15" t="s">
        <v>14</v>
      </c>
      <c r="E150" s="3"/>
    </row>
    <row r="151" spans="1:5" ht="14.4">
      <c r="A151" s="8">
        <f>IF(D151&lt;&gt;"",1+MAX($A$2:A150),"")</f>
        <v>147</v>
      </c>
      <c r="B151" s="9" t="s">
        <v>172</v>
      </c>
      <c r="C151" s="25">
        <v>1</v>
      </c>
      <c r="D151" s="15" t="s">
        <v>14</v>
      </c>
      <c r="E151" s="3"/>
    </row>
    <row r="152" spans="1:5" ht="14.4">
      <c r="A152" s="8">
        <f>IF(D152&lt;&gt;"",1+MAX($A$2:A151),"")</f>
        <v>148</v>
      </c>
      <c r="B152" s="9" t="s">
        <v>173</v>
      </c>
      <c r="C152" s="25">
        <v>2</v>
      </c>
      <c r="D152" s="15" t="s">
        <v>14</v>
      </c>
      <c r="E152" s="3"/>
    </row>
    <row r="153" spans="1:5" ht="14.4">
      <c r="A153" s="8">
        <f>IF(D153&lt;&gt;"",1+MAX($A$2:A152),"")</f>
        <v>149</v>
      </c>
      <c r="B153" s="9" t="s">
        <v>174</v>
      </c>
      <c r="C153" s="25">
        <v>38</v>
      </c>
      <c r="D153" s="15" t="s">
        <v>14</v>
      </c>
      <c r="E153" s="3"/>
    </row>
    <row r="154" spans="1:5" ht="14.4">
      <c r="A154" s="8">
        <f>IF(D154&lt;&gt;"",1+MAX($A$2:A153),"")</f>
        <v>150</v>
      </c>
      <c r="B154" s="9" t="s">
        <v>175</v>
      </c>
      <c r="C154" s="25">
        <v>1</v>
      </c>
      <c r="D154" s="15" t="s">
        <v>14</v>
      </c>
      <c r="E154" s="3"/>
    </row>
    <row r="155" spans="1:5" ht="14.4">
      <c r="A155" s="8">
        <f>IF(D155&lt;&gt;"",1+MAX($A$2:A154),"")</f>
        <v>151</v>
      </c>
      <c r="B155" s="9" t="s">
        <v>176</v>
      </c>
      <c r="C155" s="25">
        <v>8</v>
      </c>
      <c r="D155" s="15" t="s">
        <v>14</v>
      </c>
      <c r="E155" s="3"/>
    </row>
    <row r="156" spans="1:5" ht="14.4">
      <c r="A156" s="8">
        <f>IF(D156&lt;&gt;"",1+MAX($A$2:A155),"")</f>
        <v>152</v>
      </c>
      <c r="B156" s="9" t="s">
        <v>177</v>
      </c>
      <c r="C156" s="26">
        <v>49</v>
      </c>
      <c r="D156" s="15" t="s">
        <v>14</v>
      </c>
      <c r="E156" s="3"/>
    </row>
    <row r="157" spans="1:5" ht="14.4">
      <c r="A157" s="8">
        <f>IF(D157&lt;&gt;"",1+MAX($A$2:A156),"")</f>
        <v>153</v>
      </c>
      <c r="B157" s="9" t="s">
        <v>178</v>
      </c>
      <c r="C157" s="26">
        <v>175</v>
      </c>
      <c r="D157" s="15" t="s">
        <v>14</v>
      </c>
      <c r="E157" s="3"/>
    </row>
    <row r="158" spans="1:5" ht="14.4">
      <c r="A158" s="8">
        <f>IF(D158&lt;&gt;"",1+MAX($A$2:A157),"")</f>
        <v>154</v>
      </c>
      <c r="B158" s="9" t="s">
        <v>179</v>
      </c>
      <c r="C158" s="26">
        <v>111</v>
      </c>
      <c r="D158" s="15" t="s">
        <v>14</v>
      </c>
      <c r="E158" s="3"/>
    </row>
    <row r="159" spans="1:5" ht="14.4">
      <c r="A159" s="8">
        <f>IF(D159&lt;&gt;"",1+MAX($A$2:A158),"")</f>
        <v>155</v>
      </c>
      <c r="B159" s="9" t="s">
        <v>180</v>
      </c>
      <c r="C159" s="26">
        <v>48</v>
      </c>
      <c r="D159" s="15" t="s">
        <v>14</v>
      </c>
      <c r="E159" s="3"/>
    </row>
    <row r="160" spans="1:5" ht="14.4">
      <c r="A160" s="8">
        <f>IF(D160&lt;&gt;"",1+MAX($A$2:A159),"")</f>
        <v>156</v>
      </c>
      <c r="B160" s="9" t="s">
        <v>181</v>
      </c>
      <c r="C160" s="25">
        <v>274</v>
      </c>
      <c r="D160" s="15" t="s">
        <v>14</v>
      </c>
      <c r="E160" s="3"/>
    </row>
    <row r="161" spans="1:5" ht="14.4">
      <c r="A161" s="8">
        <f>IF(D161&lt;&gt;"",1+MAX($A$2:A160),"")</f>
        <v>157</v>
      </c>
      <c r="B161" s="9" t="s">
        <v>182</v>
      </c>
      <c r="C161" s="25">
        <v>165</v>
      </c>
      <c r="D161" s="15" t="s">
        <v>14</v>
      </c>
      <c r="E161" s="3"/>
    </row>
    <row r="162" spans="1:5" ht="14.4">
      <c r="A162" s="8">
        <f>IF(D162&lt;&gt;"",1+MAX($A$2:A161),"")</f>
        <v>158</v>
      </c>
      <c r="B162" s="9" t="s">
        <v>183</v>
      </c>
      <c r="C162" s="25">
        <v>425</v>
      </c>
      <c r="D162" s="15" t="s">
        <v>14</v>
      </c>
      <c r="E162" s="3"/>
    </row>
    <row r="163" spans="1:5" ht="14.4">
      <c r="A163" s="27">
        <f>IF(D163&lt;&gt;"",1+MAX($A$2:A162),"")</f>
        <v>159</v>
      </c>
      <c r="B163" s="28" t="s">
        <v>184</v>
      </c>
      <c r="C163" s="29">
        <v>25</v>
      </c>
      <c r="D163" s="30" t="s">
        <v>14</v>
      </c>
      <c r="E163" s="3"/>
    </row>
  </sheetData>
  <mergeCells count="2">
    <mergeCell ref="A1:D1"/>
    <mergeCell ref="A3:D3"/>
  </mergeCells>
  <conditionalFormatting sqref="B131:B163">
    <cfRule type="expression" dxfId="0" priority="3">
      <formula>COUNTIF(#REF!,B131)&gt;1</formula>
    </cfRule>
  </conditionalFormatting>
  <pageMargins left="0.7" right="0.7" top="0.75" bottom="0.75" header="0" footer="0"/>
  <pageSetup scale="3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BUILDING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Wajid</dc:creator>
  <cp:lastModifiedBy>RIZWAN</cp:lastModifiedBy>
  <dcterms:created xsi:type="dcterms:W3CDTF">2020-10-24T09:59:00Z</dcterms:created>
  <dcterms:modified xsi:type="dcterms:W3CDTF">2025-06-06T21:41:58Z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{2DA9D1F9-714F-486C-97AC-A5BCB4BD7585}</vt:lpwstr>
  </property>
  <property fmtid="{D5CDD505-2E9C-101B-9397-08002B2CF9AE}" pid="6" name="ICV">
    <vt:lpwstr>AE45B2B2FC7243DC9E868CCB28B1260C_13</vt:lpwstr>
  </property>
  <property fmtid="{D5CDD505-2E9C-101B-9397-08002B2CF9AE}" pid="7" name="KSOProductBuildVer">
    <vt:lpwstr>1033-12.2.0.19307</vt:lpwstr>
  </property>
</Properties>
</file>